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24" i="1" l="1"/>
  <c r="H28" i="1"/>
  <c r="C469" i="1"/>
  <c r="H46" i="1" l="1"/>
  <c r="H40" i="1"/>
  <c r="H35" i="1" l="1"/>
  <c r="H56" i="1" l="1"/>
  <c r="H36" i="1" l="1"/>
  <c r="H14" i="1"/>
  <c r="H32" i="1"/>
  <c r="H29" i="1" s="1"/>
  <c r="H50" i="1" l="1"/>
  <c r="H58" i="1" l="1"/>
  <c r="H13" i="1"/>
</calcChain>
</file>

<file path=xl/sharedStrings.xml><?xml version="1.0" encoding="utf-8"?>
<sst xmlns="http://schemas.openxmlformats.org/spreadsheetml/2006/main" count="871" uniqueCount="497">
  <si>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</si>
  <si>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</si>
  <si>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</si>
  <si>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</si>
  <si>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</si>
  <si>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</si>
  <si>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</si>
  <si>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</si>
  <si>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</si>
  <si>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</si>
  <si>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</si>
  <si>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</si>
  <si>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</si>
  <si>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</si>
  <si>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</si>
  <si>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</si>
  <si>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</si>
  <si>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</si>
  <si>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</si>
  <si>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</si>
  <si>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</si>
  <si>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</si>
  <si>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</si>
  <si>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</si>
  <si>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</si>
  <si>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</si>
  <si>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</si>
  <si>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</si>
  <si>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</si>
  <si>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</si>
  <si>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Dana:11.01.2021.</t>
  </si>
  <si>
    <t>Dana 11.01.2021.godine Dom zdravlja Požarevac je izvršio plaćanje prema dobavljačima:</t>
  </si>
  <si>
    <t xml:space="preserve">PRINT </t>
  </si>
  <si>
    <t>LA FANTANA</t>
  </si>
  <si>
    <t>Auto Centar Mihajlović</t>
  </si>
  <si>
    <t>NID ENERGY SYSTEMS DOO</t>
  </si>
  <si>
    <t>AQVA MARIJA</t>
  </si>
  <si>
    <t>Auto centar Toplica</t>
  </si>
  <si>
    <t>Autocentar NR</t>
  </si>
  <si>
    <t>Auto-Mirkos doo</t>
  </si>
  <si>
    <t>Adria komerc</t>
  </si>
  <si>
    <t>DELTAGRAF DOO</t>
  </si>
  <si>
    <t>AMD Pobeda</t>
  </si>
  <si>
    <t>AC TEHNIK BB DOO AMD POBEDA</t>
  </si>
  <si>
    <t>Dobrovoljno vatrogasno društvo Po</t>
  </si>
  <si>
    <t>Elektroluks-012 doo</t>
  </si>
  <si>
    <t>Elmedix</t>
  </si>
  <si>
    <t>Elmot</t>
  </si>
  <si>
    <t>Elping s. a.</t>
  </si>
  <si>
    <t>Elping s .a.</t>
  </si>
  <si>
    <t>Farmalogist</t>
  </si>
  <si>
    <t>Flora komerc</t>
  </si>
  <si>
    <t>GrafArt</t>
  </si>
  <si>
    <t>Happy am</t>
  </si>
  <si>
    <t>Infolab doo</t>
  </si>
  <si>
    <t>Ivapix Pr Smederevo</t>
  </si>
  <si>
    <t>Inst.za med.rada Dr.Dragomir Karajović</t>
  </si>
  <si>
    <t>JKP Komunalne službe</t>
  </si>
  <si>
    <t>JKP Vodovod i kanalizacija</t>
  </si>
  <si>
    <t>Messer Tehnogas</t>
  </si>
  <si>
    <t>LAKI Servis Bele Tehnike</t>
  </si>
  <si>
    <t>Lavija</t>
  </si>
  <si>
    <t>MEDEL Servis za med. i labor. uredjaje</t>
  </si>
  <si>
    <t>Medicom</t>
  </si>
  <si>
    <t>Medicinski fakultet Beograd</t>
  </si>
  <si>
    <t>Mercator-S</t>
  </si>
  <si>
    <t>M Parts doo</t>
  </si>
  <si>
    <t>Telekom Srbija</t>
  </si>
  <si>
    <t>Telekom srbija</t>
  </si>
  <si>
    <t>PRINT SR</t>
  </si>
  <si>
    <t>NIPD Reč naroda</t>
  </si>
  <si>
    <t>OnOff</t>
  </si>
  <si>
    <t xml:space="preserve">Perla DOO </t>
  </si>
  <si>
    <t>Visaris</t>
  </si>
  <si>
    <t>Promedia doo</t>
  </si>
  <si>
    <t>ProMiTech d. o. o.</t>
  </si>
  <si>
    <t>SaGraf</t>
  </si>
  <si>
    <t>Sektor</t>
  </si>
  <si>
    <t>Servis računara</t>
  </si>
  <si>
    <t>Siemens</t>
  </si>
  <si>
    <t xml:space="preserve">Siemens Healthcare d. o. o. </t>
  </si>
  <si>
    <t>SCHILLER DOO</t>
  </si>
  <si>
    <t>Superlab</t>
  </si>
  <si>
    <t>TAJM X-RAY</t>
  </si>
  <si>
    <t>Tehnomarket</t>
  </si>
  <si>
    <t>TELENOR</t>
  </si>
  <si>
    <t>Tip Top</t>
  </si>
  <si>
    <t>TNT TEAM Knjigovodstvena agencija</t>
  </si>
  <si>
    <t>Velebit d .o. o.</t>
  </si>
  <si>
    <t>Vin-auto</t>
  </si>
  <si>
    <t>VINCA</t>
  </si>
  <si>
    <t>Vujić STR, Darinka Vujić</t>
  </si>
  <si>
    <t>Univer-Savić DOO</t>
  </si>
  <si>
    <t>Šrafko</t>
  </si>
  <si>
    <t>ZZJZ</t>
  </si>
  <si>
    <t>114/20</t>
  </si>
  <si>
    <t>117/20</t>
  </si>
  <si>
    <t>124/20</t>
  </si>
  <si>
    <t>123/20</t>
  </si>
  <si>
    <t>134/20</t>
  </si>
  <si>
    <t>136/20</t>
  </si>
  <si>
    <t>138/20</t>
  </si>
  <si>
    <t>135/20</t>
  </si>
  <si>
    <t>146/20</t>
  </si>
  <si>
    <t>147/20</t>
  </si>
  <si>
    <t>148/20</t>
  </si>
  <si>
    <t>155/20</t>
  </si>
  <si>
    <t>164/20</t>
  </si>
  <si>
    <t>168/20</t>
  </si>
  <si>
    <t>169/20</t>
  </si>
  <si>
    <t>170/20</t>
  </si>
  <si>
    <t>181/20</t>
  </si>
  <si>
    <t>183/20</t>
  </si>
  <si>
    <t>184/20</t>
  </si>
  <si>
    <t>187/20</t>
  </si>
  <si>
    <t>226/20</t>
  </si>
  <si>
    <t>200/20</t>
  </si>
  <si>
    <t>202/20</t>
  </si>
  <si>
    <t>208/20</t>
  </si>
  <si>
    <t>211/20</t>
  </si>
  <si>
    <t>214/20</t>
  </si>
  <si>
    <t>219/20</t>
  </si>
  <si>
    <t>220/20</t>
  </si>
  <si>
    <t>234/20</t>
  </si>
  <si>
    <t>245/20</t>
  </si>
  <si>
    <t>246/20</t>
  </si>
  <si>
    <t>247/20</t>
  </si>
  <si>
    <t>248/20</t>
  </si>
  <si>
    <t>244/20</t>
  </si>
  <si>
    <t>270/20</t>
  </si>
  <si>
    <t>317/20</t>
  </si>
  <si>
    <t>310/20</t>
  </si>
  <si>
    <t>316/20</t>
  </si>
  <si>
    <t>314/20</t>
  </si>
  <si>
    <t>313/20</t>
  </si>
  <si>
    <t>311/20</t>
  </si>
  <si>
    <t>312/20</t>
  </si>
  <si>
    <t>322/20</t>
  </si>
  <si>
    <t>318/20</t>
  </si>
  <si>
    <t>276/20</t>
  </si>
  <si>
    <t>325/20</t>
  </si>
  <si>
    <t>326/20</t>
  </si>
  <si>
    <t>347/20</t>
  </si>
  <si>
    <t>361/20</t>
  </si>
  <si>
    <t>334/20</t>
  </si>
  <si>
    <t>335/20</t>
  </si>
  <si>
    <t>336/20</t>
  </si>
  <si>
    <t>333/20</t>
  </si>
  <si>
    <t>3619638</t>
  </si>
  <si>
    <t>3660121</t>
  </si>
  <si>
    <t>3680362</t>
  </si>
  <si>
    <t>3703343</t>
  </si>
  <si>
    <t>3728700</t>
  </si>
  <si>
    <t>927/2020</t>
  </si>
  <si>
    <t>20-RN013000043</t>
  </si>
  <si>
    <t>929/2020</t>
  </si>
  <si>
    <t>970/2020</t>
  </si>
  <si>
    <t>126/2020</t>
  </si>
  <si>
    <t>207-20</t>
  </si>
  <si>
    <t>210-20</t>
  </si>
  <si>
    <t>218-20</t>
  </si>
  <si>
    <t>343-20</t>
  </si>
  <si>
    <t>20-F02-00823</t>
  </si>
  <si>
    <t>20-F02-00922</t>
  </si>
  <si>
    <t>20-F02-00993</t>
  </si>
  <si>
    <t>20-F02-01048</t>
  </si>
  <si>
    <t>20-F02-01093</t>
  </si>
  <si>
    <t>0906</t>
  </si>
  <si>
    <t>979</t>
  </si>
  <si>
    <t>20-70-0238</t>
  </si>
  <si>
    <t>20-40-1912</t>
  </si>
  <si>
    <t>20-70-0464</t>
  </si>
  <si>
    <t>20-40-2491</t>
  </si>
  <si>
    <t>20-40-3577</t>
  </si>
  <si>
    <t>503/2020</t>
  </si>
  <si>
    <t>2596/20</t>
  </si>
  <si>
    <t>32/2020</t>
  </si>
  <si>
    <t>45/2020</t>
  </si>
  <si>
    <t>72/2020</t>
  </si>
  <si>
    <t>88/2020</t>
  </si>
  <si>
    <t>103/2020</t>
  </si>
  <si>
    <t>117/2020</t>
  </si>
  <si>
    <t>530-U/2020</t>
  </si>
  <si>
    <t>9741fa914020</t>
  </si>
  <si>
    <t>9782famp1162mpm20</t>
  </si>
  <si>
    <t>9753FA985020</t>
  </si>
  <si>
    <t>9720FA119320</t>
  </si>
  <si>
    <t>9763FA1213020</t>
  </si>
  <si>
    <t>9745FAMP1430MPM20</t>
  </si>
  <si>
    <t>9789FAMP1439MPM20</t>
  </si>
  <si>
    <t>9732fa1361020</t>
  </si>
  <si>
    <t>9794famp1623mpm20</t>
  </si>
  <si>
    <t>9726FA1762020</t>
  </si>
  <si>
    <t>9773FAMP2053MPM20</t>
  </si>
  <si>
    <t>9764famp2071mpm20</t>
  </si>
  <si>
    <t>9782famp2229mpm20</t>
  </si>
  <si>
    <t>9707famp2379mpm20</t>
  </si>
  <si>
    <t>9747famp2396mpm20</t>
  </si>
  <si>
    <t>9786famp2415mpm20</t>
  </si>
  <si>
    <t>9765famp2263mpm20</t>
  </si>
  <si>
    <t>9753fa2140020</t>
  </si>
  <si>
    <t>9792famp2597mpm20</t>
  </si>
  <si>
    <t>9781FAMP2716MPM20</t>
  </si>
  <si>
    <t>9786FAMP2803MPM20</t>
  </si>
  <si>
    <t>9719FA218020</t>
  </si>
  <si>
    <t>2/20</t>
  </si>
  <si>
    <t>6/20</t>
  </si>
  <si>
    <t>608/VP</t>
  </si>
  <si>
    <t>630/VP</t>
  </si>
  <si>
    <t>339/20</t>
  </si>
  <si>
    <t>375/20</t>
  </si>
  <si>
    <t>416/20</t>
  </si>
  <si>
    <t>20-MPR01100096</t>
  </si>
  <si>
    <t>20-MPR01100105</t>
  </si>
  <si>
    <t>20-MPR01100114</t>
  </si>
  <si>
    <t>20-MPR01100163</t>
  </si>
  <si>
    <t>20-MPR01100169</t>
  </si>
  <si>
    <t>20-MPR01100191</t>
  </si>
  <si>
    <t>20-MPR01100204</t>
  </si>
  <si>
    <t>200417676</t>
  </si>
  <si>
    <t>20055380</t>
  </si>
  <si>
    <t>4421/20</t>
  </si>
  <si>
    <t>4807/20</t>
  </si>
  <si>
    <t>8749/20</t>
  </si>
  <si>
    <t>9673/20</t>
  </si>
  <si>
    <t>9670/20</t>
  </si>
  <si>
    <t>9669/20</t>
  </si>
  <si>
    <t>9909/20</t>
  </si>
  <si>
    <t>010300</t>
  </si>
  <si>
    <t>010394</t>
  </si>
  <si>
    <t>61/2020</t>
  </si>
  <si>
    <t>64/2020</t>
  </si>
  <si>
    <t>75/2020</t>
  </si>
  <si>
    <t>5213-2020-TU-1157</t>
  </si>
  <si>
    <t>511/2020</t>
  </si>
  <si>
    <t>20-1772-12</t>
  </si>
  <si>
    <t>20-2566-12</t>
  </si>
  <si>
    <t>20-2568-12</t>
  </si>
  <si>
    <t>20-2272-3</t>
  </si>
  <si>
    <t>20-2434-3</t>
  </si>
  <si>
    <t>20-3387-12</t>
  </si>
  <si>
    <t>1614620</t>
  </si>
  <si>
    <t>1614720</t>
  </si>
  <si>
    <t>1614820</t>
  </si>
  <si>
    <t>1614920</t>
  </si>
  <si>
    <t>1694920</t>
  </si>
  <si>
    <t>1695020</t>
  </si>
  <si>
    <t>1695120</t>
  </si>
  <si>
    <t>1803820</t>
  </si>
  <si>
    <t>1803920</t>
  </si>
  <si>
    <t>1804020</t>
  </si>
  <si>
    <t>1804120</t>
  </si>
  <si>
    <t>1884020</t>
  </si>
  <si>
    <t>1884120</t>
  </si>
  <si>
    <t>1884220</t>
  </si>
  <si>
    <t>1992520</t>
  </si>
  <si>
    <t>1992620</t>
  </si>
  <si>
    <t>1992720</t>
  </si>
  <si>
    <t>1992820</t>
  </si>
  <si>
    <t>2072320</t>
  </si>
  <si>
    <t>2072420</t>
  </si>
  <si>
    <t>2072520</t>
  </si>
  <si>
    <t>60-1-000763-08202104</t>
  </si>
  <si>
    <t>54-1-000763-08202106</t>
  </si>
  <si>
    <t>69-1-000763-08202101</t>
  </si>
  <si>
    <t>72-1-000763-08202100</t>
  </si>
  <si>
    <t>66-1-000763-08202102</t>
  </si>
  <si>
    <t>63-1-000763-08202103</t>
  </si>
  <si>
    <t>57-1-000763-08202105</t>
  </si>
  <si>
    <t>18-1-000768-08202101</t>
  </si>
  <si>
    <t>03-1-000768-08202106</t>
  </si>
  <si>
    <t>09-1-000768-08202104</t>
  </si>
  <si>
    <t>21-1-000768-08202100</t>
  </si>
  <si>
    <t>15-1-000768-08202102</t>
  </si>
  <si>
    <t>06-1-000768-08202105</t>
  </si>
  <si>
    <t>12-1-000768-08202103</t>
  </si>
  <si>
    <t>58-1-000773-08202103</t>
  </si>
  <si>
    <t>52-1-000773-08202105</t>
  </si>
  <si>
    <t>61-1-000733-08202102</t>
  </si>
  <si>
    <t>67-1-000773-08202100</t>
  </si>
  <si>
    <t>64-1-000773-08202101</t>
  </si>
  <si>
    <t>49-1-000773-08202106</t>
  </si>
  <si>
    <t>6170695487</t>
  </si>
  <si>
    <t>033/20</t>
  </si>
  <si>
    <t>037/20</t>
  </si>
  <si>
    <t>947/2020</t>
  </si>
  <si>
    <t>1019/2020</t>
  </si>
  <si>
    <t>1043/2020</t>
  </si>
  <si>
    <t>1075/2020</t>
  </si>
  <si>
    <t>1080/2020</t>
  </si>
  <si>
    <t>1268/2020</t>
  </si>
  <si>
    <t>1317/2020</t>
  </si>
  <si>
    <t>1314/2020</t>
  </si>
  <si>
    <t>1389/2020</t>
  </si>
  <si>
    <t>1447/2020</t>
  </si>
  <si>
    <t>1453/2020</t>
  </si>
  <si>
    <t>1591/2020</t>
  </si>
  <si>
    <t>1579/2020</t>
  </si>
  <si>
    <t>1631/2020</t>
  </si>
  <si>
    <t>1632/2020</t>
  </si>
  <si>
    <t>1670/2020</t>
  </si>
  <si>
    <t>1727/2020</t>
  </si>
  <si>
    <t>1656/2020</t>
  </si>
  <si>
    <t>1881/2020</t>
  </si>
  <si>
    <t>2086/2020</t>
  </si>
  <si>
    <t>2650/2020</t>
  </si>
  <si>
    <t>2725/2020</t>
  </si>
  <si>
    <t>74</t>
  </si>
  <si>
    <t>00/200000406</t>
  </si>
  <si>
    <t>5999750002781</t>
  </si>
  <si>
    <t>7999750002742</t>
  </si>
  <si>
    <t>6299750002683</t>
  </si>
  <si>
    <t>5299750002751</t>
  </si>
  <si>
    <t>8799750002707</t>
  </si>
  <si>
    <t>94997570002354</t>
  </si>
  <si>
    <t>17620-24-2091</t>
  </si>
  <si>
    <t>17620-24-2085</t>
  </si>
  <si>
    <t>17620-24-2092</t>
  </si>
  <si>
    <t>17620-24-2116</t>
  </si>
  <si>
    <t>995/20</t>
  </si>
  <si>
    <t>1006/20</t>
  </si>
  <si>
    <t>1012/20</t>
  </si>
  <si>
    <t>87-230-012-1120038</t>
  </si>
  <si>
    <t>33-230-062-1120039</t>
  </si>
  <si>
    <t>3823/20</t>
  </si>
  <si>
    <t>3822/20</t>
  </si>
  <si>
    <t>3821/20</t>
  </si>
  <si>
    <t>3820/20</t>
  </si>
  <si>
    <t>3819/20</t>
  </si>
  <si>
    <t>3824/20</t>
  </si>
  <si>
    <t>277/20</t>
  </si>
  <si>
    <t>3912/20</t>
  </si>
  <si>
    <t>3911/20</t>
  </si>
  <si>
    <t>3910/20</t>
  </si>
  <si>
    <t>3909/20</t>
  </si>
  <si>
    <t>3908/20</t>
  </si>
  <si>
    <t>3907/20</t>
  </si>
  <si>
    <t>3906/20</t>
  </si>
  <si>
    <t>3905/20</t>
  </si>
  <si>
    <t>3904/20</t>
  </si>
  <si>
    <t>3903/20</t>
  </si>
  <si>
    <t>3902/20</t>
  </si>
  <si>
    <t>3901/20</t>
  </si>
  <si>
    <t>3900/20</t>
  </si>
  <si>
    <t>3899/20</t>
  </si>
  <si>
    <t>3898/20</t>
  </si>
  <si>
    <t>3897/20</t>
  </si>
  <si>
    <t>3918/20</t>
  </si>
  <si>
    <t>3919/20</t>
  </si>
  <si>
    <t>3920/20</t>
  </si>
  <si>
    <t>3925/20</t>
  </si>
  <si>
    <t>3926/20</t>
  </si>
  <si>
    <t>3924/20</t>
  </si>
  <si>
    <t>3923/20</t>
  </si>
  <si>
    <t>3922/20</t>
  </si>
  <si>
    <t>320/20</t>
  </si>
  <si>
    <t>321/20</t>
  </si>
  <si>
    <t>3963/20</t>
  </si>
  <si>
    <t>4049/20</t>
  </si>
  <si>
    <t>4047/20</t>
  </si>
  <si>
    <t>4046/20</t>
  </si>
  <si>
    <t>4045/20</t>
  </si>
  <si>
    <t>4048/20</t>
  </si>
  <si>
    <t>4050/20</t>
  </si>
  <si>
    <t>4051/20</t>
  </si>
  <si>
    <t>4052/20</t>
  </si>
  <si>
    <t>4053/20</t>
  </si>
  <si>
    <t>346/20</t>
  </si>
  <si>
    <t>4013/20</t>
  </si>
  <si>
    <t>4014/20</t>
  </si>
  <si>
    <t>4015/20</t>
  </si>
  <si>
    <t>4016/20</t>
  </si>
  <si>
    <t>3998/20</t>
  </si>
  <si>
    <t>3999/20</t>
  </si>
  <si>
    <t>4000/20</t>
  </si>
  <si>
    <t>4001/20</t>
  </si>
  <si>
    <t>4058/20</t>
  </si>
  <si>
    <t>4069/20</t>
  </si>
  <si>
    <t>4068/20</t>
  </si>
  <si>
    <t>4095/20</t>
  </si>
  <si>
    <t>4094/20</t>
  </si>
  <si>
    <t>4070/20</t>
  </si>
  <si>
    <t>4097/20</t>
  </si>
  <si>
    <t>4067/20</t>
  </si>
  <si>
    <t>4056/20</t>
  </si>
  <si>
    <t>356/20</t>
  </si>
  <si>
    <t>4059/20</t>
  </si>
  <si>
    <t>4098/20</t>
  </si>
  <si>
    <t>4096/20</t>
  </si>
  <si>
    <t>4131/20</t>
  </si>
  <si>
    <t>4132/20</t>
  </si>
  <si>
    <t>4133/20</t>
  </si>
  <si>
    <t>4134/20</t>
  </si>
  <si>
    <t>4159/20</t>
  </si>
  <si>
    <t>360/20</t>
  </si>
  <si>
    <t>4179/20</t>
  </si>
  <si>
    <t>4166/20</t>
  </si>
  <si>
    <t>4178/20</t>
  </si>
  <si>
    <t>4180/20</t>
  </si>
  <si>
    <t>704/20</t>
  </si>
  <si>
    <t>794/20</t>
  </si>
  <si>
    <t>1001/20</t>
  </si>
  <si>
    <t>1136/20</t>
  </si>
  <si>
    <t>1208/20</t>
  </si>
  <si>
    <t>8/20</t>
  </si>
  <si>
    <t>071196</t>
  </si>
  <si>
    <t>5-484-20</t>
  </si>
  <si>
    <t>RO-17061/20</t>
  </si>
  <si>
    <t>RO-17049/20</t>
  </si>
  <si>
    <t>31-07/2020</t>
  </si>
  <si>
    <t>75/20</t>
  </si>
  <si>
    <t>78/20</t>
  </si>
  <si>
    <t>83/20</t>
  </si>
  <si>
    <t>119/20</t>
  </si>
  <si>
    <t>141/20</t>
  </si>
  <si>
    <t>20-RN001002147</t>
  </si>
  <si>
    <t>20-RN001002163</t>
  </si>
  <si>
    <t>20-RN001002380</t>
  </si>
  <si>
    <t>20-RN001002709</t>
  </si>
  <si>
    <t>20-RN001002922</t>
  </si>
  <si>
    <t>20-RN001002816</t>
  </si>
  <si>
    <t>R-0240-20</t>
  </si>
  <si>
    <t>R-0263-20</t>
  </si>
  <si>
    <t>4665002469</t>
  </si>
  <si>
    <t>4665002512</t>
  </si>
  <si>
    <t>20-RN002000216</t>
  </si>
  <si>
    <t>20-RN002000217</t>
  </si>
  <si>
    <t>20-RN002000230</t>
  </si>
  <si>
    <t>20-RN002000493</t>
  </si>
  <si>
    <t>F20-187615</t>
  </si>
  <si>
    <t>F20-193100</t>
  </si>
  <si>
    <t>035/20</t>
  </si>
  <si>
    <t>165-1/20</t>
  </si>
  <si>
    <t>193-1/20</t>
  </si>
  <si>
    <t>186-1/20</t>
  </si>
  <si>
    <t>199-1/20</t>
  </si>
  <si>
    <t>219-1/20</t>
  </si>
  <si>
    <t>243-1/20</t>
  </si>
  <si>
    <t>245-1/20</t>
  </si>
  <si>
    <t>226-1/20</t>
  </si>
  <si>
    <t>271-1/20</t>
  </si>
  <si>
    <t>264-1/20</t>
  </si>
  <si>
    <t>313-1/20</t>
  </si>
  <si>
    <t>311-1/20</t>
  </si>
  <si>
    <t>342-1/20</t>
  </si>
  <si>
    <t>308-1/20</t>
  </si>
  <si>
    <t>307-1/20</t>
  </si>
  <si>
    <t>375-1/20</t>
  </si>
  <si>
    <t>376-1/20</t>
  </si>
  <si>
    <t>382-1/20</t>
  </si>
  <si>
    <t>33-13435134-2011</t>
  </si>
  <si>
    <t>39</t>
  </si>
  <si>
    <t>46</t>
  </si>
  <si>
    <t>00077/2020</t>
  </si>
  <si>
    <t>00090/2020</t>
  </si>
  <si>
    <t>00106/2020</t>
  </si>
  <si>
    <t>0115/2020</t>
  </si>
  <si>
    <t>00129/2020</t>
  </si>
  <si>
    <t>00140/2020</t>
  </si>
  <si>
    <t>1463/2020</t>
  </si>
  <si>
    <t>39/2020</t>
  </si>
  <si>
    <t>40/2020</t>
  </si>
  <si>
    <t>41/2020</t>
  </si>
  <si>
    <t>59/2020</t>
  </si>
  <si>
    <t>63/2020</t>
  </si>
  <si>
    <t>31/2020</t>
  </si>
  <si>
    <t>62/2020</t>
  </si>
  <si>
    <t>60/2020</t>
  </si>
  <si>
    <t>58/2020</t>
  </si>
  <si>
    <t>91/2020</t>
  </si>
  <si>
    <t>81/2020</t>
  </si>
  <si>
    <t>82/2020</t>
  </si>
  <si>
    <t>84/2020</t>
  </si>
  <si>
    <t>85/2020</t>
  </si>
  <si>
    <t>90/2020</t>
  </si>
  <si>
    <t>79/2020</t>
  </si>
  <si>
    <t>R201005818</t>
  </si>
  <si>
    <t>1188</t>
  </si>
  <si>
    <t>1281</t>
  </si>
  <si>
    <t>1539</t>
  </si>
  <si>
    <t>1522</t>
  </si>
  <si>
    <t>1719</t>
  </si>
  <si>
    <t>1762</t>
  </si>
  <si>
    <t>1808</t>
  </si>
  <si>
    <t>2045</t>
  </si>
  <si>
    <t>20-F02-06-0088</t>
  </si>
  <si>
    <t>497003</t>
  </si>
  <si>
    <t>3643/2020</t>
  </si>
  <si>
    <t>2475/2020</t>
  </si>
  <si>
    <t>3904/2020</t>
  </si>
  <si>
    <t>5643/2020</t>
  </si>
  <si>
    <t>FAMILY KALČIĆ</t>
  </si>
  <si>
    <t>9793famp2498mpm20</t>
  </si>
  <si>
    <t>Auto centar Marković</t>
  </si>
  <si>
    <t>96/20</t>
  </si>
  <si>
    <t>UKUPNO MATERIJALNI TROŠKOVI</t>
  </si>
  <si>
    <t>Primljena i neutrošena participacija od 11.01.2021.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</si>
</sst>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6" fillId="0" borderId="1" xfId="1" applyBorder="1"/>
    <xf numFmtId="0" fontId="6" fillId="0" borderId="1" xfId="1" applyFill="1" applyBorder="1"/>
    <xf numFmtId="4" fontId="6" fillId="0" borderId="1" xfId="1" applyNumberFormat="1" applyBorder="1"/>
    <xf numFmtId="4" fontId="6" fillId="0" borderId="1" xfId="1" applyNumberFormat="1" applyFill="1" applyBorder="1"/>
    <xf numFmtId="49" fontId="6" fillId="0" borderId="1" xfId="1" applyNumberFormat="1" applyBorder="1" applyAlignment="1">
      <alignment horizontal="left"/>
    </xf>
    <xf numFmtId="49" fontId="6" fillId="0" borderId="1" xfId="1" applyNumberFormat="1" applyBorder="1" applyAlignment="1">
      <alignment horizontal="left" vertical="center"/>
    </xf>
    <xf numFmtId="4" fontId="6" fillId="0" borderId="0" xfId="1" applyNumberFormat="1" applyFill="1" applyBorder="1"/>
    <xf numFmtId="4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71"/>
  <sheetViews>
    <sheetView tabSelected="1" topLeftCell="B1" zoomScaleNormal="100" workbookViewId="0">
      <selection activeCell="B37" sqref="B37:F37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7</v>
      </c>
      <c r="C5" s="45"/>
      <c r="D5" s="45"/>
    </row>
    <row r="6" spans="2:15" x14ac:dyDescent="0.25">
      <c r="B6" s="45" t="s">
        <v>8</v>
      </c>
      <c r="C6" s="45"/>
      <c r="D6" s="45"/>
    </row>
    <row r="7" spans="2:15" x14ac:dyDescent="0.25">
      <c r="I7" s="11"/>
      <c r="J7" s="11"/>
    </row>
    <row r="8" spans="2:15" x14ac:dyDescent="0.25">
      <c r="B8" s="46" t="s">
        <v>30</v>
      </c>
      <c r="C8" s="46"/>
      <c r="D8" s="46"/>
      <c r="E8" s="46"/>
      <c r="F8" s="46"/>
      <c r="G8" s="46"/>
      <c r="H8" s="4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51" t="s">
        <v>22</v>
      </c>
      <c r="C11" s="52"/>
      <c r="D11" s="52"/>
      <c r="E11" s="52"/>
      <c r="F11" s="53"/>
      <c r="G11" s="2" t="s">
        <v>5</v>
      </c>
      <c r="H11" s="2" t="s">
        <v>6</v>
      </c>
      <c r="I11" s="11"/>
      <c r="J11" s="11"/>
      <c r="K11" s="47"/>
      <c r="L11" s="47"/>
      <c r="M11" s="47"/>
      <c r="N11" s="47"/>
      <c r="O11" s="47"/>
    </row>
    <row r="12" spans="2:15" x14ac:dyDescent="0.25">
      <c r="B12" s="49" t="s">
        <v>20</v>
      </c>
      <c r="C12" s="49"/>
      <c r="D12" s="49"/>
      <c r="E12" s="49"/>
      <c r="F12" s="49"/>
      <c r="G12" s="14">
        <v>44207</v>
      </c>
      <c r="H12" s="23">
        <v>1679288.87</v>
      </c>
      <c r="I12" s="11"/>
      <c r="J12" s="11"/>
      <c r="K12" s="9"/>
      <c r="L12" s="9"/>
      <c r="M12" s="9"/>
      <c r="N12" s="9"/>
      <c r="O12" s="9"/>
    </row>
    <row r="13" spans="2:15" x14ac:dyDescent="0.25">
      <c r="B13" s="48" t="s">
        <v>9</v>
      </c>
      <c r="C13" s="48"/>
      <c r="D13" s="48"/>
      <c r="E13" s="48"/>
      <c r="F13" s="48"/>
      <c r="G13" s="24">
        <v>44207</v>
      </c>
      <c r="H13" s="3">
        <f>H14+H29-H36-H50</f>
        <v>1674535.7700000005</v>
      </c>
      <c r="I13" s="11"/>
      <c r="J13" s="11"/>
      <c r="K13" s="9"/>
      <c r="L13" s="9"/>
      <c r="M13" s="9"/>
      <c r="N13" s="9"/>
      <c r="O13" s="9"/>
    </row>
    <row r="14" spans="2:15" x14ac:dyDescent="0.25">
      <c r="B14" s="50" t="s">
        <v>23</v>
      </c>
      <c r="C14" s="50"/>
      <c r="D14" s="50"/>
      <c r="E14" s="50"/>
      <c r="F14" s="50"/>
      <c r="G14" s="16">
        <v>44207</v>
      </c>
      <c r="H14" s="4">
        <f>H15+H16+H17+H18+H19+H20+H21+H22+H23+H24+H25+H26+H27+H28</f>
        <v>8728998.6600000001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38" t="s">
        <v>10</v>
      </c>
      <c r="C15" s="39"/>
      <c r="D15" s="39"/>
      <c r="E15" s="39"/>
      <c r="F15" s="40"/>
      <c r="G15" s="12"/>
      <c r="H15" s="15">
        <v>0</v>
      </c>
      <c r="I15" s="11"/>
      <c r="J15" s="11"/>
      <c r="K15" s="8"/>
    </row>
    <row r="16" spans="2:15" x14ac:dyDescent="0.25">
      <c r="B16" s="38" t="s">
        <v>26</v>
      </c>
      <c r="C16" s="39"/>
      <c r="D16" s="39"/>
      <c r="E16" s="39"/>
      <c r="F16" s="40"/>
      <c r="G16" s="12"/>
      <c r="H16" s="15">
        <v>0</v>
      </c>
      <c r="I16" s="11"/>
      <c r="J16" s="11"/>
      <c r="K16" s="8"/>
    </row>
    <row r="17" spans="2:13" x14ac:dyDescent="0.25">
      <c r="B17" s="38" t="s">
        <v>27</v>
      </c>
      <c r="C17" s="39"/>
      <c r="D17" s="39"/>
      <c r="E17" s="39"/>
      <c r="F17" s="40"/>
      <c r="G17" s="12"/>
      <c r="H17" s="15">
        <v>0</v>
      </c>
      <c r="I17" s="11"/>
      <c r="J17" s="11"/>
      <c r="K17" s="8"/>
    </row>
    <row r="18" spans="2:13" x14ac:dyDescent="0.25">
      <c r="B18" s="38" t="s">
        <v>11</v>
      </c>
      <c r="C18" s="39"/>
      <c r="D18" s="39"/>
      <c r="E18" s="39"/>
      <c r="F18" s="40"/>
      <c r="G18" s="12"/>
      <c r="H18" s="10">
        <v>1068667</v>
      </c>
      <c r="I18" s="11"/>
      <c r="J18" s="11"/>
      <c r="K18" s="8"/>
      <c r="L18" s="8"/>
    </row>
    <row r="19" spans="2:13" x14ac:dyDescent="0.25">
      <c r="B19" s="38" t="s">
        <v>28</v>
      </c>
      <c r="C19" s="39"/>
      <c r="D19" s="39"/>
      <c r="E19" s="39"/>
      <c r="F19" s="40"/>
      <c r="G19" s="12"/>
      <c r="H19" s="10">
        <v>0</v>
      </c>
      <c r="I19" s="11"/>
      <c r="J19" s="11"/>
      <c r="K19" s="8"/>
      <c r="L19" s="8"/>
    </row>
    <row r="20" spans="2:13" x14ac:dyDescent="0.25">
      <c r="B20" s="38" t="s">
        <v>12</v>
      </c>
      <c r="C20" s="39"/>
      <c r="D20" s="39"/>
      <c r="E20" s="39"/>
      <c r="F20" s="40"/>
      <c r="G20" s="12"/>
      <c r="H20" s="10">
        <v>0</v>
      </c>
      <c r="I20" s="11"/>
      <c r="J20" s="11"/>
    </row>
    <row r="21" spans="2:13" x14ac:dyDescent="0.25">
      <c r="B21" s="38" t="s">
        <v>19</v>
      </c>
      <c r="C21" s="39"/>
      <c r="D21" s="39"/>
      <c r="E21" s="39"/>
      <c r="F21" s="40"/>
      <c r="G21" s="12"/>
      <c r="H21" s="10">
        <v>0</v>
      </c>
      <c r="I21" s="11"/>
      <c r="J21" s="11"/>
    </row>
    <row r="22" spans="2:13" x14ac:dyDescent="0.25">
      <c r="B22" s="38" t="s">
        <v>2</v>
      </c>
      <c r="C22" s="39"/>
      <c r="D22" s="39"/>
      <c r="E22" s="39"/>
      <c r="F22" s="40"/>
      <c r="G22" s="12"/>
      <c r="H22" s="10">
        <v>0</v>
      </c>
      <c r="I22" s="11"/>
      <c r="J22" s="11"/>
    </row>
    <row r="23" spans="2:13" x14ac:dyDescent="0.25">
      <c r="B23" s="38" t="s">
        <v>3</v>
      </c>
      <c r="C23" s="39"/>
      <c r="D23" s="39"/>
      <c r="E23" s="39"/>
      <c r="F23" s="40"/>
      <c r="G23" s="12"/>
      <c r="H23" s="10">
        <v>0</v>
      </c>
      <c r="I23" s="11"/>
      <c r="J23" s="11"/>
    </row>
    <row r="24" spans="2:13" x14ac:dyDescent="0.25">
      <c r="B24" s="38" t="s">
        <v>13</v>
      </c>
      <c r="C24" s="39"/>
      <c r="D24" s="39"/>
      <c r="E24" s="39"/>
      <c r="F24" s="40"/>
      <c r="G24" s="12"/>
      <c r="H24" s="10">
        <f>7624666.66+22130</f>
        <v>7646796.6600000001</v>
      </c>
      <c r="I24" s="11"/>
      <c r="J24" s="11"/>
      <c r="K24" s="11"/>
      <c r="L24" s="8"/>
    </row>
    <row r="25" spans="2:13" x14ac:dyDescent="0.25">
      <c r="B25" s="38" t="s">
        <v>25</v>
      </c>
      <c r="C25" s="39"/>
      <c r="D25" s="39"/>
      <c r="E25" s="39"/>
      <c r="F25" s="40"/>
      <c r="G25" s="12"/>
      <c r="H25" s="10">
        <v>0</v>
      </c>
      <c r="I25" s="11"/>
      <c r="J25" s="11"/>
      <c r="K25" s="11"/>
      <c r="L25" s="8"/>
    </row>
    <row r="26" spans="2:13" x14ac:dyDescent="0.25">
      <c r="B26" s="38" t="s">
        <v>14</v>
      </c>
      <c r="C26" s="39"/>
      <c r="D26" s="39"/>
      <c r="E26" s="39"/>
      <c r="F26" s="40"/>
      <c r="G26" s="12"/>
      <c r="H26" s="10">
        <v>0</v>
      </c>
      <c r="I26" s="11"/>
      <c r="J26" s="11"/>
      <c r="K26" s="8"/>
    </row>
    <row r="27" spans="2:13" x14ac:dyDescent="0.25">
      <c r="B27" s="38" t="s">
        <v>15</v>
      </c>
      <c r="C27" s="39"/>
      <c r="D27" s="39"/>
      <c r="E27" s="39"/>
      <c r="F27" s="40"/>
      <c r="G27" s="12"/>
      <c r="H27" s="10">
        <v>0</v>
      </c>
      <c r="I27" s="11"/>
      <c r="J27" s="11"/>
      <c r="K27" s="8"/>
      <c r="L27" s="8"/>
    </row>
    <row r="28" spans="2:13" x14ac:dyDescent="0.25">
      <c r="B28" s="38" t="s">
        <v>496</v>
      </c>
      <c r="C28" s="39"/>
      <c r="D28" s="39"/>
      <c r="E28" s="39"/>
      <c r="F28" s="40"/>
      <c r="G28" s="13"/>
      <c r="H28" s="10">
        <f>2100+700+3450+2050+700+3050-115+1450+150</f>
        <v>13535</v>
      </c>
      <c r="I28" s="11"/>
      <c r="J28" s="11"/>
      <c r="K28" s="8"/>
      <c r="L28" s="8"/>
    </row>
    <row r="29" spans="2:13" x14ac:dyDescent="0.25">
      <c r="B29" s="41" t="s">
        <v>24</v>
      </c>
      <c r="C29" s="42"/>
      <c r="D29" s="42"/>
      <c r="E29" s="42"/>
      <c r="F29" s="43"/>
      <c r="G29" s="16">
        <v>44207</v>
      </c>
      <c r="H29" s="4">
        <f>H30+H31+H32+H33+H34+H35</f>
        <v>143164.49</v>
      </c>
      <c r="I29" s="11"/>
      <c r="J29" s="11"/>
      <c r="K29" s="8"/>
    </row>
    <row r="30" spans="2:13" x14ac:dyDescent="0.25">
      <c r="B30" s="38" t="s">
        <v>10</v>
      </c>
      <c r="C30" s="39"/>
      <c r="D30" s="39"/>
      <c r="E30" s="39"/>
      <c r="F30" s="40"/>
      <c r="G30" s="2"/>
      <c r="H30" s="15">
        <v>0</v>
      </c>
      <c r="I30" s="11"/>
      <c r="J30" s="11"/>
      <c r="K30" s="8"/>
    </row>
    <row r="31" spans="2:13" x14ac:dyDescent="0.25">
      <c r="B31" s="38" t="s">
        <v>11</v>
      </c>
      <c r="C31" s="39"/>
      <c r="D31" s="39"/>
      <c r="E31" s="39"/>
      <c r="F31" s="40"/>
      <c r="G31" s="2"/>
      <c r="H31" s="10">
        <v>135083.32999999999</v>
      </c>
      <c r="I31" s="27"/>
      <c r="J31" s="11"/>
      <c r="K31" s="8"/>
    </row>
    <row r="32" spans="2:13" x14ac:dyDescent="0.25">
      <c r="B32" s="38" t="s">
        <v>13</v>
      </c>
      <c r="C32" s="39"/>
      <c r="D32" s="39"/>
      <c r="E32" s="39"/>
      <c r="F32" s="4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38" t="s">
        <v>14</v>
      </c>
      <c r="C33" s="39"/>
      <c r="D33" s="39"/>
      <c r="E33" s="39"/>
      <c r="F33" s="40"/>
      <c r="G33" s="2"/>
      <c r="H33" s="10">
        <v>0</v>
      </c>
      <c r="I33" s="11"/>
      <c r="J33" s="11"/>
    </row>
    <row r="34" spans="2:12" x14ac:dyDescent="0.25">
      <c r="B34" s="38" t="s">
        <v>15</v>
      </c>
      <c r="C34" s="39"/>
      <c r="D34" s="39"/>
      <c r="E34" s="39"/>
      <c r="F34" s="40"/>
      <c r="G34" s="2"/>
      <c r="H34" s="10">
        <v>0</v>
      </c>
      <c r="I34" s="11"/>
      <c r="J34" s="11"/>
    </row>
    <row r="35" spans="2:12" x14ac:dyDescent="0.25">
      <c r="B35" s="38" t="s">
        <v>496</v>
      </c>
      <c r="C35" s="39"/>
      <c r="D35" s="39"/>
      <c r="E35" s="39"/>
      <c r="F35" s="4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</f>
        <v>8081.160000000008</v>
      </c>
      <c r="I35" s="11"/>
      <c r="J35" s="11"/>
    </row>
    <row r="36" spans="2:12" x14ac:dyDescent="0.25">
      <c r="B36" s="57" t="s">
        <v>16</v>
      </c>
      <c r="C36" s="58"/>
      <c r="D36" s="58"/>
      <c r="E36" s="58"/>
      <c r="F36" s="59"/>
      <c r="G36" s="17">
        <v>44207</v>
      </c>
      <c r="H36" s="5">
        <f>SUM(H37:H48)</f>
        <v>7197627.3799999999</v>
      </c>
      <c r="I36" s="11"/>
      <c r="J36" s="11"/>
    </row>
    <row r="37" spans="2:12" x14ac:dyDescent="0.25">
      <c r="B37" s="38" t="s">
        <v>10</v>
      </c>
      <c r="C37" s="39"/>
      <c r="D37" s="39"/>
      <c r="E37" s="39"/>
      <c r="F37" s="40"/>
      <c r="G37" s="13"/>
      <c r="H37" s="15">
        <v>0</v>
      </c>
      <c r="I37" s="11"/>
      <c r="J37" s="11"/>
    </row>
    <row r="38" spans="2:12" x14ac:dyDescent="0.25">
      <c r="B38" s="38" t="s">
        <v>26</v>
      </c>
      <c r="C38" s="39"/>
      <c r="D38" s="39"/>
      <c r="E38" s="39"/>
      <c r="F38" s="40"/>
      <c r="G38" s="13"/>
      <c r="H38" s="15">
        <v>0</v>
      </c>
      <c r="I38" s="11"/>
      <c r="J38" s="11"/>
    </row>
    <row r="39" spans="2:12" x14ac:dyDescent="0.25">
      <c r="B39" s="38" t="s">
        <v>27</v>
      </c>
      <c r="C39" s="39"/>
      <c r="D39" s="39"/>
      <c r="E39" s="39"/>
      <c r="F39" s="40"/>
      <c r="G39" s="13"/>
      <c r="H39" s="15">
        <v>0</v>
      </c>
      <c r="I39" s="11"/>
      <c r="J39" s="11"/>
    </row>
    <row r="40" spans="2:12" x14ac:dyDescent="0.25">
      <c r="B40" s="38" t="s">
        <v>11</v>
      </c>
      <c r="C40" s="39"/>
      <c r="D40" s="39"/>
      <c r="E40" s="39"/>
      <c r="F40" s="40"/>
      <c r="G40" s="13"/>
      <c r="H40" s="15">
        <f>8000+888.88</f>
        <v>8888.8799999999992</v>
      </c>
      <c r="I40" s="11"/>
      <c r="J40" s="11"/>
      <c r="L40" s="8"/>
    </row>
    <row r="41" spans="2:12" x14ac:dyDescent="0.25">
      <c r="B41" s="38" t="s">
        <v>28</v>
      </c>
      <c r="C41" s="39"/>
      <c r="D41" s="39"/>
      <c r="E41" s="39"/>
      <c r="F41" s="40"/>
      <c r="G41" s="13"/>
      <c r="H41" s="15">
        <v>0</v>
      </c>
      <c r="I41" s="11"/>
      <c r="J41" s="11"/>
      <c r="L41" s="8"/>
    </row>
    <row r="42" spans="2:12" x14ac:dyDescent="0.25">
      <c r="B42" s="38" t="s">
        <v>12</v>
      </c>
      <c r="C42" s="39"/>
      <c r="D42" s="39"/>
      <c r="E42" s="39"/>
      <c r="F42" s="40"/>
      <c r="G42" s="13"/>
      <c r="H42" s="10">
        <v>0</v>
      </c>
      <c r="I42" s="11"/>
      <c r="J42" s="11"/>
    </row>
    <row r="43" spans="2:12" x14ac:dyDescent="0.25">
      <c r="B43" s="38" t="s">
        <v>19</v>
      </c>
      <c r="C43" s="39"/>
      <c r="D43" s="39"/>
      <c r="E43" s="39"/>
      <c r="F43" s="40"/>
      <c r="G43" s="13"/>
      <c r="H43" s="10">
        <v>0</v>
      </c>
      <c r="I43" s="11"/>
      <c r="J43" s="11"/>
      <c r="L43" s="8"/>
    </row>
    <row r="44" spans="2:12" x14ac:dyDescent="0.25">
      <c r="B44" s="38" t="s">
        <v>2</v>
      </c>
      <c r="C44" s="39"/>
      <c r="D44" s="39"/>
      <c r="E44" s="39"/>
      <c r="F44" s="40"/>
      <c r="G44" s="13"/>
      <c r="H44" s="10">
        <v>0</v>
      </c>
      <c r="I44" s="11"/>
      <c r="J44" s="11"/>
    </row>
    <row r="45" spans="2:12" x14ac:dyDescent="0.25">
      <c r="B45" s="38" t="s">
        <v>3</v>
      </c>
      <c r="C45" s="39"/>
      <c r="D45" s="39"/>
      <c r="E45" s="39"/>
      <c r="F45" s="40"/>
      <c r="G45" s="13"/>
      <c r="H45" s="10">
        <v>0</v>
      </c>
      <c r="I45" s="11"/>
      <c r="J45" s="11"/>
    </row>
    <row r="46" spans="2:12" x14ac:dyDescent="0.25">
      <c r="B46" s="38" t="s">
        <v>13</v>
      </c>
      <c r="C46" s="39"/>
      <c r="D46" s="39"/>
      <c r="E46" s="39"/>
      <c r="F46" s="40"/>
      <c r="G46" s="13"/>
      <c r="H46" s="10">
        <f>7185147.5+3591</f>
        <v>7188738.5</v>
      </c>
      <c r="I46" s="11"/>
      <c r="J46" s="11"/>
    </row>
    <row r="47" spans="2:12" x14ac:dyDescent="0.25">
      <c r="B47" s="38" t="s">
        <v>14</v>
      </c>
      <c r="C47" s="39"/>
      <c r="D47" s="39"/>
      <c r="E47" s="39"/>
      <c r="F47" s="40"/>
      <c r="G47" s="13"/>
      <c r="H47" s="10">
        <v>0</v>
      </c>
      <c r="I47" s="11"/>
      <c r="J47" s="11"/>
    </row>
    <row r="48" spans="2:12" x14ac:dyDescent="0.25">
      <c r="B48" s="38" t="s">
        <v>15</v>
      </c>
      <c r="C48" s="39"/>
      <c r="D48" s="39"/>
      <c r="E48" s="39"/>
      <c r="F48" s="40"/>
      <c r="G48" s="13"/>
      <c r="H48" s="10">
        <v>0</v>
      </c>
      <c r="I48" s="11"/>
      <c r="J48" s="11"/>
      <c r="K48" s="8"/>
    </row>
    <row r="49" spans="2:12" x14ac:dyDescent="0.25">
      <c r="B49" s="38" t="s">
        <v>29</v>
      </c>
      <c r="C49" s="39"/>
      <c r="D49" s="39"/>
      <c r="E49" s="39"/>
      <c r="F49" s="40"/>
      <c r="G49" s="13"/>
      <c r="H49" s="10">
        <v>0</v>
      </c>
      <c r="I49" s="11"/>
      <c r="J49" s="11"/>
      <c r="K49" s="8"/>
    </row>
    <row r="50" spans="2:12" x14ac:dyDescent="0.25">
      <c r="B50" s="57" t="s">
        <v>21</v>
      </c>
      <c r="C50" s="58"/>
      <c r="D50" s="58"/>
      <c r="E50" s="58"/>
      <c r="F50" s="59"/>
      <c r="G50" s="17">
        <v>44207</v>
      </c>
      <c r="H50" s="5">
        <f>SUM(H51:H55)</f>
        <v>0</v>
      </c>
      <c r="I50" s="11"/>
      <c r="J50" s="11"/>
    </row>
    <row r="51" spans="2:12" x14ac:dyDescent="0.25">
      <c r="B51" s="38" t="s">
        <v>10</v>
      </c>
      <c r="C51" s="39"/>
      <c r="D51" s="39"/>
      <c r="E51" s="39"/>
      <c r="F51" s="40"/>
      <c r="G51" s="2"/>
      <c r="H51" s="15">
        <v>0</v>
      </c>
      <c r="I51" s="11"/>
      <c r="J51" s="11"/>
    </row>
    <row r="52" spans="2:12" x14ac:dyDescent="0.25">
      <c r="B52" s="38" t="s">
        <v>11</v>
      </c>
      <c r="C52" s="39"/>
      <c r="D52" s="39"/>
      <c r="E52" s="39"/>
      <c r="F52" s="40"/>
      <c r="G52" s="2"/>
      <c r="H52" s="3">
        <v>0</v>
      </c>
      <c r="I52" s="11"/>
      <c r="J52" s="11"/>
    </row>
    <row r="53" spans="2:12" x14ac:dyDescent="0.25">
      <c r="B53" s="38" t="s">
        <v>13</v>
      </c>
      <c r="C53" s="39"/>
      <c r="D53" s="39"/>
      <c r="E53" s="39"/>
      <c r="F53" s="40"/>
      <c r="G53" s="2"/>
      <c r="H53" s="10">
        <v>0</v>
      </c>
      <c r="I53" s="11"/>
      <c r="J53" s="11"/>
    </row>
    <row r="54" spans="2:12" x14ac:dyDescent="0.25">
      <c r="B54" s="38" t="s">
        <v>14</v>
      </c>
      <c r="C54" s="39"/>
      <c r="D54" s="39"/>
      <c r="E54" s="39"/>
      <c r="F54" s="40"/>
      <c r="G54" s="2"/>
      <c r="H54" s="3">
        <v>0</v>
      </c>
      <c r="I54" s="11"/>
      <c r="J54" s="11"/>
      <c r="K54" s="8"/>
    </row>
    <row r="55" spans="2:12" x14ac:dyDescent="0.25">
      <c r="B55" s="38" t="s">
        <v>15</v>
      </c>
      <c r="C55" s="39"/>
      <c r="D55" s="39"/>
      <c r="E55" s="39"/>
      <c r="F55" s="40"/>
      <c r="G55" s="2"/>
      <c r="H55" s="10">
        <v>0</v>
      </c>
      <c r="I55" s="11"/>
      <c r="J55" s="11"/>
    </row>
    <row r="56" spans="2:12" x14ac:dyDescent="0.25">
      <c r="B56" s="60" t="s">
        <v>18</v>
      </c>
      <c r="C56" s="61"/>
      <c r="D56" s="61"/>
      <c r="E56" s="61"/>
      <c r="F56" s="62"/>
      <c r="G56" s="18">
        <v>44207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</f>
        <v>4753.0999999998021</v>
      </c>
      <c r="I56" s="11"/>
      <c r="L56" s="8"/>
    </row>
    <row r="57" spans="2:12" x14ac:dyDescent="0.25">
      <c r="B57" s="38" t="s">
        <v>17</v>
      </c>
      <c r="C57" s="39"/>
      <c r="D57" s="39"/>
      <c r="E57" s="39"/>
      <c r="F57" s="40"/>
      <c r="G57" s="26"/>
      <c r="H57" s="3">
        <v>0</v>
      </c>
      <c r="I57" s="11"/>
      <c r="J57" s="11"/>
    </row>
    <row r="58" spans="2:12" x14ac:dyDescent="0.25">
      <c r="B58" s="54" t="s">
        <v>4</v>
      </c>
      <c r="C58" s="55"/>
      <c r="D58" s="55"/>
      <c r="E58" s="55"/>
      <c r="F58" s="56"/>
      <c r="G58" s="2"/>
      <c r="H58" s="7">
        <f>H14+H29-H36-H50+H56-H57</f>
        <v>1679288.8700000003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B62" s="29" t="s">
        <v>32</v>
      </c>
      <c r="C62" s="31">
        <v>1600</v>
      </c>
      <c r="D62" s="33" t="s">
        <v>95</v>
      </c>
    </row>
    <row r="63" spans="2:12" x14ac:dyDescent="0.25">
      <c r="B63" s="29" t="s">
        <v>32</v>
      </c>
      <c r="C63" s="31">
        <v>1240</v>
      </c>
      <c r="D63" s="33" t="s">
        <v>96</v>
      </c>
    </row>
    <row r="64" spans="2:12" x14ac:dyDescent="0.25">
      <c r="B64" s="29" t="s">
        <v>32</v>
      </c>
      <c r="C64" s="31">
        <v>2150</v>
      </c>
      <c r="D64" s="33" t="s">
        <v>97</v>
      </c>
    </row>
    <row r="65" spans="2:4" x14ac:dyDescent="0.25">
      <c r="B65" s="29" t="s">
        <v>32</v>
      </c>
      <c r="C65" s="31">
        <v>4635</v>
      </c>
      <c r="D65" s="33" t="s">
        <v>98</v>
      </c>
    </row>
    <row r="66" spans="2:4" x14ac:dyDescent="0.25">
      <c r="B66" s="29" t="s">
        <v>32</v>
      </c>
      <c r="C66" s="31">
        <v>2150</v>
      </c>
      <c r="D66" s="33" t="s">
        <v>99</v>
      </c>
    </row>
    <row r="67" spans="2:4" x14ac:dyDescent="0.25">
      <c r="B67" s="29" t="s">
        <v>32</v>
      </c>
      <c r="C67" s="31">
        <v>900</v>
      </c>
      <c r="D67" s="33" t="s">
        <v>100</v>
      </c>
    </row>
    <row r="68" spans="2:4" x14ac:dyDescent="0.25">
      <c r="B68" s="29" t="s">
        <v>32</v>
      </c>
      <c r="C68" s="31">
        <v>4000</v>
      </c>
      <c r="D68" s="33" t="s">
        <v>101</v>
      </c>
    </row>
    <row r="69" spans="2:4" x14ac:dyDescent="0.25">
      <c r="B69" s="29" t="s">
        <v>32</v>
      </c>
      <c r="C69" s="31">
        <v>3050</v>
      </c>
      <c r="D69" s="33" t="s">
        <v>102</v>
      </c>
    </row>
    <row r="70" spans="2:4" x14ac:dyDescent="0.25">
      <c r="B70" s="29" t="s">
        <v>32</v>
      </c>
      <c r="C70" s="31">
        <v>2500</v>
      </c>
      <c r="D70" s="33" t="s">
        <v>103</v>
      </c>
    </row>
    <row r="71" spans="2:4" x14ac:dyDescent="0.25">
      <c r="B71" s="29" t="s">
        <v>32</v>
      </c>
      <c r="C71" s="31">
        <v>4050</v>
      </c>
      <c r="D71" s="33" t="s">
        <v>104</v>
      </c>
    </row>
    <row r="72" spans="2:4" x14ac:dyDescent="0.25">
      <c r="B72" s="29" t="s">
        <v>32</v>
      </c>
      <c r="C72" s="31">
        <v>2170</v>
      </c>
      <c r="D72" s="33" t="s">
        <v>105</v>
      </c>
    </row>
    <row r="73" spans="2:4" x14ac:dyDescent="0.25">
      <c r="B73" s="29" t="s">
        <v>32</v>
      </c>
      <c r="C73" s="31">
        <v>5000</v>
      </c>
      <c r="D73" s="33" t="s">
        <v>106</v>
      </c>
    </row>
    <row r="74" spans="2:4" x14ac:dyDescent="0.25">
      <c r="B74" s="29" t="s">
        <v>32</v>
      </c>
      <c r="C74" s="31">
        <v>2940</v>
      </c>
      <c r="D74" s="33" t="s">
        <v>107</v>
      </c>
    </row>
    <row r="75" spans="2:4" x14ac:dyDescent="0.25">
      <c r="B75" s="29" t="s">
        <v>32</v>
      </c>
      <c r="C75" s="31">
        <v>5750</v>
      </c>
      <c r="D75" s="33" t="s">
        <v>108</v>
      </c>
    </row>
    <row r="76" spans="2:4" x14ac:dyDescent="0.25">
      <c r="B76" s="29" t="s">
        <v>32</v>
      </c>
      <c r="C76" s="31">
        <v>4650</v>
      </c>
      <c r="D76" s="33" t="s">
        <v>109</v>
      </c>
    </row>
    <row r="77" spans="2:4" x14ac:dyDescent="0.25">
      <c r="B77" s="29" t="s">
        <v>32</v>
      </c>
      <c r="C77" s="31">
        <v>6000</v>
      </c>
      <c r="D77" s="33" t="s">
        <v>110</v>
      </c>
    </row>
    <row r="78" spans="2:4" x14ac:dyDescent="0.25">
      <c r="B78" s="29" t="s">
        <v>32</v>
      </c>
      <c r="C78" s="31">
        <v>2875</v>
      </c>
      <c r="D78" s="33" t="s">
        <v>111</v>
      </c>
    </row>
    <row r="79" spans="2:4" x14ac:dyDescent="0.25">
      <c r="B79" s="29" t="s">
        <v>32</v>
      </c>
      <c r="C79" s="31">
        <v>1850</v>
      </c>
      <c r="D79" s="33" t="s">
        <v>112</v>
      </c>
    </row>
    <row r="80" spans="2:4" x14ac:dyDescent="0.25">
      <c r="B80" s="29" t="s">
        <v>32</v>
      </c>
      <c r="C80" s="31">
        <v>1005</v>
      </c>
      <c r="D80" s="33" t="s">
        <v>113</v>
      </c>
    </row>
    <row r="81" spans="2:4" x14ac:dyDescent="0.25">
      <c r="B81" s="29" t="s">
        <v>32</v>
      </c>
      <c r="C81" s="31">
        <v>1235</v>
      </c>
      <c r="D81" s="33" t="s">
        <v>114</v>
      </c>
    </row>
    <row r="82" spans="2:4" x14ac:dyDescent="0.25">
      <c r="B82" s="29" t="s">
        <v>32</v>
      </c>
      <c r="C82" s="31">
        <v>3940</v>
      </c>
      <c r="D82" s="33" t="s">
        <v>115</v>
      </c>
    </row>
    <row r="83" spans="2:4" x14ac:dyDescent="0.25">
      <c r="B83" s="29" t="s">
        <v>32</v>
      </c>
      <c r="C83" s="31">
        <v>1530</v>
      </c>
      <c r="D83" s="33" t="s">
        <v>116</v>
      </c>
    </row>
    <row r="84" spans="2:4" x14ac:dyDescent="0.25">
      <c r="B84" s="29" t="s">
        <v>32</v>
      </c>
      <c r="C84" s="31">
        <v>6000</v>
      </c>
      <c r="D84" s="33" t="s">
        <v>117</v>
      </c>
    </row>
    <row r="85" spans="2:4" x14ac:dyDescent="0.25">
      <c r="B85" s="29" t="s">
        <v>32</v>
      </c>
      <c r="C85" s="31">
        <v>1375</v>
      </c>
      <c r="D85" s="33" t="s">
        <v>118</v>
      </c>
    </row>
    <row r="86" spans="2:4" x14ac:dyDescent="0.25">
      <c r="B86" s="29" t="s">
        <v>32</v>
      </c>
      <c r="C86" s="31">
        <v>7965</v>
      </c>
      <c r="D86" s="33" t="s">
        <v>119</v>
      </c>
    </row>
    <row r="87" spans="2:4" x14ac:dyDescent="0.25">
      <c r="B87" s="29" t="s">
        <v>32</v>
      </c>
      <c r="C87" s="31">
        <v>2725</v>
      </c>
      <c r="D87" s="33" t="s">
        <v>120</v>
      </c>
    </row>
    <row r="88" spans="2:4" x14ac:dyDescent="0.25">
      <c r="B88" s="29" t="s">
        <v>32</v>
      </c>
      <c r="C88" s="31">
        <v>1575</v>
      </c>
      <c r="D88" s="33" t="s">
        <v>121</v>
      </c>
    </row>
    <row r="89" spans="2:4" x14ac:dyDescent="0.25">
      <c r="B89" s="29" t="s">
        <v>32</v>
      </c>
      <c r="C89" s="31">
        <v>990</v>
      </c>
      <c r="D89" s="33" t="s">
        <v>122</v>
      </c>
    </row>
    <row r="90" spans="2:4" x14ac:dyDescent="0.25">
      <c r="B90" s="29" t="s">
        <v>32</v>
      </c>
      <c r="C90" s="31">
        <v>2000</v>
      </c>
      <c r="D90" s="33" t="s">
        <v>123</v>
      </c>
    </row>
    <row r="91" spans="2:4" x14ac:dyDescent="0.25">
      <c r="B91" s="29" t="s">
        <v>32</v>
      </c>
      <c r="C91" s="31">
        <v>730</v>
      </c>
      <c r="D91" s="33" t="s">
        <v>124</v>
      </c>
    </row>
    <row r="92" spans="2:4" x14ac:dyDescent="0.25">
      <c r="B92" s="29" t="s">
        <v>32</v>
      </c>
      <c r="C92" s="31">
        <v>5155</v>
      </c>
      <c r="D92" s="33" t="s">
        <v>125</v>
      </c>
    </row>
    <row r="93" spans="2:4" x14ac:dyDescent="0.25">
      <c r="B93" s="29" t="s">
        <v>32</v>
      </c>
      <c r="C93" s="31">
        <v>2175</v>
      </c>
      <c r="D93" s="33" t="s">
        <v>126</v>
      </c>
    </row>
    <row r="94" spans="2:4" x14ac:dyDescent="0.25">
      <c r="B94" s="29" t="s">
        <v>32</v>
      </c>
      <c r="C94" s="31">
        <v>3870</v>
      </c>
      <c r="D94" s="33" t="s">
        <v>127</v>
      </c>
    </row>
    <row r="95" spans="2:4" x14ac:dyDescent="0.25">
      <c r="B95" s="29" t="s">
        <v>32</v>
      </c>
      <c r="C95" s="31">
        <v>4000</v>
      </c>
      <c r="D95" s="33" t="s">
        <v>128</v>
      </c>
    </row>
    <row r="96" spans="2:4" x14ac:dyDescent="0.25">
      <c r="B96" s="29" t="s">
        <v>32</v>
      </c>
      <c r="C96" s="31">
        <v>3025</v>
      </c>
      <c r="D96" s="33" t="s">
        <v>129</v>
      </c>
    </row>
    <row r="97" spans="2:4" x14ac:dyDescent="0.25">
      <c r="B97" s="29" t="s">
        <v>32</v>
      </c>
      <c r="C97" s="31">
        <v>1110</v>
      </c>
      <c r="D97" s="33" t="s">
        <v>130</v>
      </c>
    </row>
    <row r="98" spans="2:4" x14ac:dyDescent="0.25">
      <c r="B98" s="29" t="s">
        <v>32</v>
      </c>
      <c r="C98" s="31">
        <v>4230</v>
      </c>
      <c r="D98" s="33" t="s">
        <v>131</v>
      </c>
    </row>
    <row r="99" spans="2:4" x14ac:dyDescent="0.25">
      <c r="B99" s="29" t="s">
        <v>32</v>
      </c>
      <c r="C99" s="31">
        <v>4000</v>
      </c>
      <c r="D99" s="33" t="s">
        <v>132</v>
      </c>
    </row>
    <row r="100" spans="2:4" x14ac:dyDescent="0.25">
      <c r="B100" s="29" t="s">
        <v>32</v>
      </c>
      <c r="C100" s="31">
        <v>3710</v>
      </c>
      <c r="D100" s="33" t="s">
        <v>133</v>
      </c>
    </row>
    <row r="101" spans="2:4" x14ac:dyDescent="0.25">
      <c r="B101" s="29" t="s">
        <v>32</v>
      </c>
      <c r="C101" s="31">
        <v>4000</v>
      </c>
      <c r="D101" s="33" t="s">
        <v>134</v>
      </c>
    </row>
    <row r="102" spans="2:4" x14ac:dyDescent="0.25">
      <c r="B102" s="29" t="s">
        <v>32</v>
      </c>
      <c r="C102" s="31">
        <v>6330</v>
      </c>
      <c r="D102" s="33" t="s">
        <v>135</v>
      </c>
    </row>
    <row r="103" spans="2:4" x14ac:dyDescent="0.25">
      <c r="B103" s="29" t="s">
        <v>32</v>
      </c>
      <c r="C103" s="31">
        <v>8000</v>
      </c>
      <c r="D103" s="33" t="s">
        <v>136</v>
      </c>
    </row>
    <row r="104" spans="2:4" x14ac:dyDescent="0.25">
      <c r="B104" s="29" t="s">
        <v>32</v>
      </c>
      <c r="C104" s="31">
        <v>2000</v>
      </c>
      <c r="D104" s="33" t="s">
        <v>137</v>
      </c>
    </row>
    <row r="105" spans="2:4" x14ac:dyDescent="0.25">
      <c r="B105" s="29" t="s">
        <v>32</v>
      </c>
      <c r="C105" s="31">
        <v>1300</v>
      </c>
      <c r="D105" s="33" t="s">
        <v>138</v>
      </c>
    </row>
    <row r="106" spans="2:4" x14ac:dyDescent="0.25">
      <c r="B106" s="29" t="s">
        <v>32</v>
      </c>
      <c r="C106" s="31">
        <v>2500</v>
      </c>
      <c r="D106" s="33" t="s">
        <v>139</v>
      </c>
    </row>
    <row r="107" spans="2:4" x14ac:dyDescent="0.25">
      <c r="B107" s="29" t="s">
        <v>32</v>
      </c>
      <c r="C107" s="31">
        <v>1500</v>
      </c>
      <c r="D107" s="33" t="s">
        <v>140</v>
      </c>
    </row>
    <row r="108" spans="2:4" x14ac:dyDescent="0.25">
      <c r="B108" s="29" t="s">
        <v>32</v>
      </c>
      <c r="C108" s="31">
        <v>3000</v>
      </c>
      <c r="D108" s="33" t="s">
        <v>141</v>
      </c>
    </row>
    <row r="109" spans="2:4" x14ac:dyDescent="0.25">
      <c r="B109" s="29" t="s">
        <v>32</v>
      </c>
      <c r="C109" s="31">
        <v>12400</v>
      </c>
      <c r="D109" s="33" t="s">
        <v>142</v>
      </c>
    </row>
    <row r="110" spans="2:4" x14ac:dyDescent="0.25">
      <c r="B110" s="29" t="s">
        <v>32</v>
      </c>
      <c r="C110" s="31">
        <v>2215</v>
      </c>
      <c r="D110" s="33" t="s">
        <v>143</v>
      </c>
    </row>
    <row r="111" spans="2:4" x14ac:dyDescent="0.25">
      <c r="B111" s="29" t="s">
        <v>32</v>
      </c>
      <c r="C111" s="31">
        <v>4140</v>
      </c>
      <c r="D111" s="33" t="s">
        <v>144</v>
      </c>
    </row>
    <row r="112" spans="2:4" x14ac:dyDescent="0.25">
      <c r="B112" s="29" t="s">
        <v>32</v>
      </c>
      <c r="C112" s="31">
        <v>480</v>
      </c>
      <c r="D112" s="33" t="s">
        <v>145</v>
      </c>
    </row>
    <row r="113" spans="2:4" x14ac:dyDescent="0.25">
      <c r="B113" s="29" t="s">
        <v>32</v>
      </c>
      <c r="C113" s="31">
        <v>6000</v>
      </c>
      <c r="D113" s="33" t="s">
        <v>146</v>
      </c>
    </row>
    <row r="114" spans="2:4" x14ac:dyDescent="0.25">
      <c r="B114" s="29" t="s">
        <v>32</v>
      </c>
      <c r="C114" s="31">
        <v>6000</v>
      </c>
      <c r="D114" s="33" t="s">
        <v>147</v>
      </c>
    </row>
    <row r="115" spans="2:4" x14ac:dyDescent="0.25">
      <c r="B115" s="29" t="s">
        <v>33</v>
      </c>
      <c r="C115" s="31">
        <v>54581.32</v>
      </c>
      <c r="D115" s="33" t="s">
        <v>148</v>
      </c>
    </row>
    <row r="116" spans="2:4" x14ac:dyDescent="0.25">
      <c r="B116" s="29" t="s">
        <v>33</v>
      </c>
      <c r="C116" s="31">
        <v>54576.07</v>
      </c>
      <c r="D116" s="33" t="s">
        <v>149</v>
      </c>
    </row>
    <row r="117" spans="2:4" x14ac:dyDescent="0.25">
      <c r="B117" s="29" t="s">
        <v>33</v>
      </c>
      <c r="C117" s="31">
        <v>54570.32</v>
      </c>
      <c r="D117" s="33" t="s">
        <v>150</v>
      </c>
    </row>
    <row r="118" spans="2:4" x14ac:dyDescent="0.25">
      <c r="B118" s="29" t="s">
        <v>33</v>
      </c>
      <c r="C118" s="31">
        <v>54576.95</v>
      </c>
      <c r="D118" s="33" t="s">
        <v>151</v>
      </c>
    </row>
    <row r="119" spans="2:4" x14ac:dyDescent="0.25">
      <c r="B119" s="29" t="s">
        <v>33</v>
      </c>
      <c r="C119" s="31">
        <v>54576.02</v>
      </c>
      <c r="D119" s="33" t="s">
        <v>152</v>
      </c>
    </row>
    <row r="120" spans="2:4" x14ac:dyDescent="0.25">
      <c r="B120" s="2" t="s">
        <v>34</v>
      </c>
      <c r="C120" s="32">
        <v>6000</v>
      </c>
      <c r="D120" s="33" t="s">
        <v>153</v>
      </c>
    </row>
    <row r="121" spans="2:4" x14ac:dyDescent="0.25">
      <c r="B121" s="2" t="s">
        <v>34</v>
      </c>
      <c r="C121" s="32">
        <v>3770</v>
      </c>
      <c r="D121" s="33" t="s">
        <v>154</v>
      </c>
    </row>
    <row r="122" spans="2:4" x14ac:dyDescent="0.25">
      <c r="B122" s="2" t="s">
        <v>34</v>
      </c>
      <c r="C122" s="32">
        <v>1500</v>
      </c>
      <c r="D122" s="33" t="s">
        <v>155</v>
      </c>
    </row>
    <row r="123" spans="2:4" x14ac:dyDescent="0.25">
      <c r="B123" s="2" t="s">
        <v>34</v>
      </c>
      <c r="C123" s="32">
        <v>27975</v>
      </c>
      <c r="D123" s="33" t="s">
        <v>156</v>
      </c>
    </row>
    <row r="124" spans="2:4" x14ac:dyDescent="0.25">
      <c r="B124" s="30" t="s">
        <v>35</v>
      </c>
      <c r="C124" s="32">
        <v>117120</v>
      </c>
      <c r="D124" s="28" t="s">
        <v>157</v>
      </c>
    </row>
    <row r="125" spans="2:4" x14ac:dyDescent="0.25">
      <c r="B125" s="30" t="s">
        <v>36</v>
      </c>
      <c r="C125" s="32">
        <v>10380</v>
      </c>
      <c r="D125" s="34" t="s">
        <v>158</v>
      </c>
    </row>
    <row r="126" spans="2:4" x14ac:dyDescent="0.25">
      <c r="B126" s="30" t="s">
        <v>36</v>
      </c>
      <c r="C126" s="32">
        <v>2890</v>
      </c>
      <c r="D126" s="34" t="s">
        <v>159</v>
      </c>
    </row>
    <row r="127" spans="2:4" x14ac:dyDescent="0.25">
      <c r="B127" s="30" t="s">
        <v>36</v>
      </c>
      <c r="C127" s="32">
        <v>2550</v>
      </c>
      <c r="D127" s="34" t="s">
        <v>160</v>
      </c>
    </row>
    <row r="128" spans="2:4" x14ac:dyDescent="0.25">
      <c r="B128" s="30" t="s">
        <v>36</v>
      </c>
      <c r="C128" s="32">
        <v>4200</v>
      </c>
      <c r="D128" s="34" t="s">
        <v>161</v>
      </c>
    </row>
    <row r="129" spans="2:4" x14ac:dyDescent="0.25">
      <c r="B129" s="30" t="s">
        <v>493</v>
      </c>
      <c r="C129" s="32">
        <v>22130</v>
      </c>
      <c r="D129" s="34" t="s">
        <v>494</v>
      </c>
    </row>
    <row r="130" spans="2:4" x14ac:dyDescent="0.25">
      <c r="B130" s="30" t="s">
        <v>37</v>
      </c>
      <c r="C130" s="32">
        <v>480</v>
      </c>
      <c r="D130" s="34" t="s">
        <v>162</v>
      </c>
    </row>
    <row r="131" spans="2:4" x14ac:dyDescent="0.25">
      <c r="B131" s="30" t="s">
        <v>37</v>
      </c>
      <c r="C131" s="32">
        <v>31200</v>
      </c>
      <c r="D131" s="34" t="s">
        <v>163</v>
      </c>
    </row>
    <row r="132" spans="2:4" x14ac:dyDescent="0.25">
      <c r="B132" s="30" t="s">
        <v>37</v>
      </c>
      <c r="C132" s="32">
        <v>13200</v>
      </c>
      <c r="D132" s="34" t="s">
        <v>164</v>
      </c>
    </row>
    <row r="133" spans="2:4" x14ac:dyDescent="0.25">
      <c r="B133" s="30" t="s">
        <v>37</v>
      </c>
      <c r="C133" s="32">
        <v>8880</v>
      </c>
      <c r="D133" s="34" t="s">
        <v>165</v>
      </c>
    </row>
    <row r="134" spans="2:4" x14ac:dyDescent="0.25">
      <c r="B134" s="30" t="s">
        <v>37</v>
      </c>
      <c r="C134" s="32">
        <v>7200</v>
      </c>
      <c r="D134" s="34" t="s">
        <v>166</v>
      </c>
    </row>
    <row r="135" spans="2:4" x14ac:dyDescent="0.25">
      <c r="B135" s="30" t="s">
        <v>38</v>
      </c>
      <c r="C135" s="32">
        <v>7527.33</v>
      </c>
      <c r="D135" s="34" t="s">
        <v>167</v>
      </c>
    </row>
    <row r="136" spans="2:4" x14ac:dyDescent="0.25">
      <c r="B136" s="30" t="s">
        <v>38</v>
      </c>
      <c r="C136" s="32">
        <v>10619.73</v>
      </c>
      <c r="D136" s="34" t="s">
        <v>168</v>
      </c>
    </row>
    <row r="137" spans="2:4" x14ac:dyDescent="0.25">
      <c r="B137" s="30" t="s">
        <v>39</v>
      </c>
      <c r="C137" s="32">
        <v>4550.3900000000003</v>
      </c>
      <c r="D137" s="34" t="s">
        <v>169</v>
      </c>
    </row>
    <row r="138" spans="2:4" x14ac:dyDescent="0.25">
      <c r="B138" s="30" t="s">
        <v>39</v>
      </c>
      <c r="C138" s="32">
        <v>49063.29</v>
      </c>
      <c r="D138" s="34" t="s">
        <v>170</v>
      </c>
    </row>
    <row r="139" spans="2:4" x14ac:dyDescent="0.25">
      <c r="B139" s="30" t="s">
        <v>39</v>
      </c>
      <c r="C139" s="32">
        <v>12291.63</v>
      </c>
      <c r="D139" s="34" t="s">
        <v>171</v>
      </c>
    </row>
    <row r="140" spans="2:4" x14ac:dyDescent="0.25">
      <c r="B140" s="30" t="s">
        <v>39</v>
      </c>
      <c r="C140" s="32">
        <v>3500</v>
      </c>
      <c r="D140" s="34" t="s">
        <v>171</v>
      </c>
    </row>
    <row r="141" spans="2:4" x14ac:dyDescent="0.25">
      <c r="B141" s="30" t="s">
        <v>39</v>
      </c>
      <c r="C141" s="32">
        <v>3655.66</v>
      </c>
      <c r="D141" s="34" t="s">
        <v>172</v>
      </c>
    </row>
    <row r="142" spans="2:4" x14ac:dyDescent="0.25">
      <c r="B142" s="30" t="s">
        <v>39</v>
      </c>
      <c r="C142" s="32">
        <v>63930.51</v>
      </c>
      <c r="D142" s="34" t="s">
        <v>173</v>
      </c>
    </row>
    <row r="143" spans="2:4" x14ac:dyDescent="0.25">
      <c r="B143" s="30" t="s">
        <v>40</v>
      </c>
      <c r="C143" s="32">
        <v>548</v>
      </c>
      <c r="D143" s="34" t="s">
        <v>174</v>
      </c>
    </row>
    <row r="144" spans="2:4" x14ac:dyDescent="0.25">
      <c r="B144" s="30" t="s">
        <v>41</v>
      </c>
      <c r="C144" s="32">
        <v>256000.8</v>
      </c>
      <c r="D144" s="34" t="s">
        <v>175</v>
      </c>
    </row>
    <row r="145" spans="2:4" x14ac:dyDescent="0.25">
      <c r="B145" s="30" t="s">
        <v>42</v>
      </c>
      <c r="C145" s="32">
        <v>15000.01</v>
      </c>
      <c r="D145" s="34" t="s">
        <v>176</v>
      </c>
    </row>
    <row r="146" spans="2:4" x14ac:dyDescent="0.25">
      <c r="B146" s="30" t="s">
        <v>43</v>
      </c>
      <c r="C146" s="32">
        <v>25000.02</v>
      </c>
      <c r="D146" s="34" t="s">
        <v>177</v>
      </c>
    </row>
    <row r="147" spans="2:4" x14ac:dyDescent="0.25">
      <c r="B147" s="30" t="s">
        <v>42</v>
      </c>
      <c r="C147" s="32">
        <v>15000.01</v>
      </c>
      <c r="D147" s="34" t="s">
        <v>178</v>
      </c>
    </row>
    <row r="148" spans="2:4" x14ac:dyDescent="0.25">
      <c r="B148" s="30" t="s">
        <v>42</v>
      </c>
      <c r="C148" s="32">
        <v>5000</v>
      </c>
      <c r="D148" s="34" t="s">
        <v>179</v>
      </c>
    </row>
    <row r="149" spans="2:4" x14ac:dyDescent="0.25">
      <c r="B149" s="30" t="s">
        <v>42</v>
      </c>
      <c r="C149" s="32">
        <v>10000.01</v>
      </c>
      <c r="D149" s="34" t="s">
        <v>180</v>
      </c>
    </row>
    <row r="150" spans="2:4" x14ac:dyDescent="0.25">
      <c r="B150" s="30" t="s">
        <v>42</v>
      </c>
      <c r="C150" s="32">
        <v>5000</v>
      </c>
      <c r="D150" s="34" t="s">
        <v>181</v>
      </c>
    </row>
    <row r="151" spans="2:4" x14ac:dyDescent="0.25">
      <c r="B151" s="30" t="s">
        <v>44</v>
      </c>
      <c r="C151" s="32">
        <v>45058.6</v>
      </c>
      <c r="D151" s="34" t="s">
        <v>182</v>
      </c>
    </row>
    <row r="152" spans="2:4" x14ac:dyDescent="0.25">
      <c r="B152" s="30" t="s">
        <v>45</v>
      </c>
      <c r="C152" s="32">
        <v>918.38</v>
      </c>
      <c r="D152" s="34" t="s">
        <v>183</v>
      </c>
    </row>
    <row r="153" spans="2:4" x14ac:dyDescent="0.25">
      <c r="B153" s="30" t="s">
        <v>45</v>
      </c>
      <c r="C153" s="32">
        <v>765.9</v>
      </c>
      <c r="D153" s="34" t="s">
        <v>184</v>
      </c>
    </row>
    <row r="154" spans="2:4" x14ac:dyDescent="0.25">
      <c r="B154" s="30" t="s">
        <v>45</v>
      </c>
      <c r="C154" s="32">
        <v>12075.18</v>
      </c>
      <c r="D154" s="34" t="s">
        <v>185</v>
      </c>
    </row>
    <row r="155" spans="2:4" x14ac:dyDescent="0.25">
      <c r="B155" s="30" t="s">
        <v>45</v>
      </c>
      <c r="C155" s="32">
        <v>3070.2</v>
      </c>
      <c r="D155" s="34" t="s">
        <v>186</v>
      </c>
    </row>
    <row r="156" spans="2:4" x14ac:dyDescent="0.25">
      <c r="B156" s="30" t="s">
        <v>45</v>
      </c>
      <c r="C156" s="32">
        <v>2180.75</v>
      </c>
      <c r="D156" s="34" t="s">
        <v>187</v>
      </c>
    </row>
    <row r="157" spans="2:4" x14ac:dyDescent="0.25">
      <c r="B157" s="30" t="s">
        <v>45</v>
      </c>
      <c r="C157" s="32">
        <v>2890</v>
      </c>
      <c r="D157" s="34" t="s">
        <v>188</v>
      </c>
    </row>
    <row r="158" spans="2:4" x14ac:dyDescent="0.25">
      <c r="B158" s="30" t="s">
        <v>45</v>
      </c>
      <c r="C158" s="32">
        <v>1400</v>
      </c>
      <c r="D158" s="34" t="s">
        <v>189</v>
      </c>
    </row>
    <row r="159" spans="2:4" x14ac:dyDescent="0.25">
      <c r="B159" s="30" t="s">
        <v>45</v>
      </c>
      <c r="C159" s="32">
        <v>24999.52</v>
      </c>
      <c r="D159" s="34" t="s">
        <v>190</v>
      </c>
    </row>
    <row r="160" spans="2:4" x14ac:dyDescent="0.25">
      <c r="B160" s="30" t="s">
        <v>45</v>
      </c>
      <c r="C160" s="32">
        <v>2700</v>
      </c>
      <c r="D160" s="34" t="s">
        <v>191</v>
      </c>
    </row>
    <row r="161" spans="2:4" x14ac:dyDescent="0.25">
      <c r="B161" s="30" t="s">
        <v>45</v>
      </c>
      <c r="C161" s="32">
        <v>14170.8</v>
      </c>
      <c r="D161" s="34" t="s">
        <v>192</v>
      </c>
    </row>
    <row r="162" spans="2:4" x14ac:dyDescent="0.25">
      <c r="B162" s="30" t="s">
        <v>45</v>
      </c>
      <c r="C162" s="32">
        <v>20000</v>
      </c>
      <c r="D162" s="34" t="s">
        <v>193</v>
      </c>
    </row>
    <row r="163" spans="2:4" x14ac:dyDescent="0.25">
      <c r="B163" s="30" t="s">
        <v>45</v>
      </c>
      <c r="C163" s="32">
        <v>2100</v>
      </c>
      <c r="D163" s="34" t="s">
        <v>194</v>
      </c>
    </row>
    <row r="164" spans="2:4" x14ac:dyDescent="0.25">
      <c r="B164" s="30" t="s">
        <v>45</v>
      </c>
      <c r="C164" s="32">
        <v>340</v>
      </c>
      <c r="D164" s="34" t="s">
        <v>195</v>
      </c>
    </row>
    <row r="165" spans="2:4" x14ac:dyDescent="0.25">
      <c r="B165" s="30" t="s">
        <v>45</v>
      </c>
      <c r="C165" s="32">
        <v>6400</v>
      </c>
      <c r="D165" s="34" t="s">
        <v>196</v>
      </c>
    </row>
    <row r="166" spans="2:4" x14ac:dyDescent="0.25">
      <c r="B166" s="30" t="s">
        <v>45</v>
      </c>
      <c r="C166" s="32">
        <v>4906</v>
      </c>
      <c r="D166" s="34" t="s">
        <v>197</v>
      </c>
    </row>
    <row r="167" spans="2:4" x14ac:dyDescent="0.25">
      <c r="B167" s="30" t="s">
        <v>45</v>
      </c>
      <c r="C167" s="32">
        <v>2745</v>
      </c>
      <c r="D167" s="34" t="s">
        <v>198</v>
      </c>
    </row>
    <row r="168" spans="2:4" x14ac:dyDescent="0.25">
      <c r="B168" s="30" t="s">
        <v>45</v>
      </c>
      <c r="C168" s="32">
        <v>12001.5</v>
      </c>
      <c r="D168" s="34" t="s">
        <v>199</v>
      </c>
    </row>
    <row r="169" spans="2:4" x14ac:dyDescent="0.25">
      <c r="B169" s="30" t="s">
        <v>45</v>
      </c>
      <c r="C169" s="32">
        <v>7444.8</v>
      </c>
      <c r="D169" s="34" t="s">
        <v>200</v>
      </c>
    </row>
    <row r="170" spans="2:4" x14ac:dyDescent="0.25">
      <c r="B170" s="30" t="s">
        <v>45</v>
      </c>
      <c r="C170" s="32">
        <v>2100</v>
      </c>
      <c r="D170" s="34" t="s">
        <v>492</v>
      </c>
    </row>
    <row r="171" spans="2:4" x14ac:dyDescent="0.25">
      <c r="B171" s="30" t="s">
        <v>45</v>
      </c>
      <c r="C171" s="32">
        <v>14644.8</v>
      </c>
      <c r="D171" s="34" t="s">
        <v>201</v>
      </c>
    </row>
    <row r="172" spans="2:4" x14ac:dyDescent="0.25">
      <c r="B172" s="30" t="s">
        <v>45</v>
      </c>
      <c r="C172" s="32">
        <v>590</v>
      </c>
      <c r="D172" s="34" t="s">
        <v>202</v>
      </c>
    </row>
    <row r="173" spans="2:4" x14ac:dyDescent="0.25">
      <c r="B173" s="30" t="s">
        <v>45</v>
      </c>
      <c r="C173" s="32">
        <v>8500</v>
      </c>
      <c r="D173" s="34" t="s">
        <v>203</v>
      </c>
    </row>
    <row r="174" spans="2:4" x14ac:dyDescent="0.25">
      <c r="B174" s="30" t="s">
        <v>45</v>
      </c>
      <c r="C174" s="32">
        <v>1350.72</v>
      </c>
      <c r="D174" s="34" t="s">
        <v>204</v>
      </c>
    </row>
    <row r="175" spans="2:4" x14ac:dyDescent="0.25">
      <c r="B175" s="30" t="s">
        <v>46</v>
      </c>
      <c r="C175" s="32">
        <v>47000</v>
      </c>
      <c r="D175" s="34" t="s">
        <v>205</v>
      </c>
    </row>
    <row r="176" spans="2:4" x14ac:dyDescent="0.25">
      <c r="B176" s="30" t="s">
        <v>46</v>
      </c>
      <c r="C176" s="32">
        <v>42000</v>
      </c>
      <c r="D176" s="34" t="s">
        <v>206</v>
      </c>
    </row>
    <row r="177" spans="2:4" x14ac:dyDescent="0.25">
      <c r="B177" s="30" t="s">
        <v>47</v>
      </c>
      <c r="C177" s="32">
        <v>2760</v>
      </c>
      <c r="D177" s="34" t="s">
        <v>207</v>
      </c>
    </row>
    <row r="178" spans="2:4" x14ac:dyDescent="0.25">
      <c r="B178" s="30" t="s">
        <v>47</v>
      </c>
      <c r="C178" s="32">
        <v>11640</v>
      </c>
      <c r="D178" s="34" t="s">
        <v>208</v>
      </c>
    </row>
    <row r="179" spans="2:4" x14ac:dyDescent="0.25">
      <c r="B179" s="30" t="s">
        <v>48</v>
      </c>
      <c r="C179" s="32">
        <v>20000</v>
      </c>
      <c r="D179" s="34" t="s">
        <v>209</v>
      </c>
    </row>
    <row r="180" spans="2:4" x14ac:dyDescent="0.25">
      <c r="B180" s="30" t="s">
        <v>49</v>
      </c>
      <c r="C180" s="32">
        <v>20000</v>
      </c>
      <c r="D180" s="34" t="s">
        <v>210</v>
      </c>
    </row>
    <row r="181" spans="2:4" x14ac:dyDescent="0.25">
      <c r="B181" s="30" t="s">
        <v>48</v>
      </c>
      <c r="C181" s="32">
        <v>20000</v>
      </c>
      <c r="D181" s="34" t="s">
        <v>211</v>
      </c>
    </row>
    <row r="182" spans="2:4" x14ac:dyDescent="0.25">
      <c r="B182" s="30" t="s">
        <v>491</v>
      </c>
      <c r="C182" s="32">
        <v>6240</v>
      </c>
      <c r="D182" s="34" t="s">
        <v>212</v>
      </c>
    </row>
    <row r="183" spans="2:4" x14ac:dyDescent="0.25">
      <c r="B183" s="30" t="s">
        <v>491</v>
      </c>
      <c r="C183" s="32">
        <v>4680</v>
      </c>
      <c r="D183" s="34" t="s">
        <v>213</v>
      </c>
    </row>
    <row r="184" spans="2:4" x14ac:dyDescent="0.25">
      <c r="B184" s="30" t="s">
        <v>491</v>
      </c>
      <c r="C184" s="32">
        <v>480</v>
      </c>
      <c r="D184" s="34" t="s">
        <v>214</v>
      </c>
    </row>
    <row r="185" spans="2:4" x14ac:dyDescent="0.25">
      <c r="B185" s="30" t="s">
        <v>491</v>
      </c>
      <c r="C185" s="32">
        <v>785</v>
      </c>
      <c r="D185" s="34" t="s">
        <v>215</v>
      </c>
    </row>
    <row r="186" spans="2:4" x14ac:dyDescent="0.25">
      <c r="B186" s="30" t="s">
        <v>491</v>
      </c>
      <c r="C186" s="32">
        <v>785</v>
      </c>
      <c r="D186" s="34" t="s">
        <v>216</v>
      </c>
    </row>
    <row r="187" spans="2:4" x14ac:dyDescent="0.25">
      <c r="B187" s="30" t="s">
        <v>491</v>
      </c>
      <c r="C187" s="32">
        <v>415</v>
      </c>
      <c r="D187" s="34" t="s">
        <v>217</v>
      </c>
    </row>
    <row r="188" spans="2:4" x14ac:dyDescent="0.25">
      <c r="B188" s="30" t="s">
        <v>491</v>
      </c>
      <c r="C188" s="32">
        <v>680</v>
      </c>
      <c r="D188" s="34" t="s">
        <v>218</v>
      </c>
    </row>
    <row r="189" spans="2:4" x14ac:dyDescent="0.25">
      <c r="B189" s="30" t="s">
        <v>50</v>
      </c>
      <c r="C189" s="32">
        <v>69344</v>
      </c>
      <c r="D189" s="34" t="s">
        <v>219</v>
      </c>
    </row>
    <row r="190" spans="2:4" x14ac:dyDescent="0.25">
      <c r="B190" s="30" t="s">
        <v>50</v>
      </c>
      <c r="C190" s="32">
        <v>69344</v>
      </c>
      <c r="D190" s="34" t="s">
        <v>220</v>
      </c>
    </row>
    <row r="191" spans="2:4" x14ac:dyDescent="0.25">
      <c r="B191" s="30" t="s">
        <v>51</v>
      </c>
      <c r="C191" s="32">
        <v>82620</v>
      </c>
      <c r="D191" s="34" t="s">
        <v>221</v>
      </c>
    </row>
    <row r="192" spans="2:4" x14ac:dyDescent="0.25">
      <c r="B192" s="30" t="s">
        <v>51</v>
      </c>
      <c r="C192" s="32">
        <v>39780</v>
      </c>
      <c r="D192" s="34" t="s">
        <v>222</v>
      </c>
    </row>
    <row r="193" spans="2:4" x14ac:dyDescent="0.25">
      <c r="B193" s="30" t="s">
        <v>51</v>
      </c>
      <c r="C193" s="32">
        <v>77112</v>
      </c>
      <c r="D193" s="34" t="s">
        <v>223</v>
      </c>
    </row>
    <row r="194" spans="2:4" x14ac:dyDescent="0.25">
      <c r="B194" s="30" t="s">
        <v>51</v>
      </c>
      <c r="C194" s="32">
        <v>5400</v>
      </c>
      <c r="D194" s="34" t="s">
        <v>224</v>
      </c>
    </row>
    <row r="195" spans="2:4" x14ac:dyDescent="0.25">
      <c r="B195" s="30" t="s">
        <v>51</v>
      </c>
      <c r="C195" s="32">
        <v>5340</v>
      </c>
      <c r="D195" s="34" t="s">
        <v>225</v>
      </c>
    </row>
    <row r="196" spans="2:4" x14ac:dyDescent="0.25">
      <c r="B196" s="30" t="s">
        <v>51</v>
      </c>
      <c r="C196" s="32">
        <v>4293</v>
      </c>
      <c r="D196" s="34" t="s">
        <v>226</v>
      </c>
    </row>
    <row r="197" spans="2:4" x14ac:dyDescent="0.25">
      <c r="B197" s="30" t="s">
        <v>51</v>
      </c>
      <c r="C197" s="32">
        <v>44064</v>
      </c>
      <c r="D197" s="34" t="s">
        <v>227</v>
      </c>
    </row>
    <row r="198" spans="2:4" x14ac:dyDescent="0.25">
      <c r="B198" s="30" t="s">
        <v>52</v>
      </c>
      <c r="C198" s="32">
        <v>22643.4</v>
      </c>
      <c r="D198" s="34" t="s">
        <v>228</v>
      </c>
    </row>
    <row r="199" spans="2:4" x14ac:dyDescent="0.25">
      <c r="B199" s="30" t="s">
        <v>52</v>
      </c>
      <c r="C199" s="32">
        <v>4677.6000000000004</v>
      </c>
      <c r="D199" s="34" t="s">
        <v>229</v>
      </c>
    </row>
    <row r="200" spans="2:4" x14ac:dyDescent="0.25">
      <c r="B200" s="30" t="s">
        <v>53</v>
      </c>
      <c r="C200" s="32">
        <v>2490</v>
      </c>
      <c r="D200" s="34" t="s">
        <v>230</v>
      </c>
    </row>
    <row r="201" spans="2:4" x14ac:dyDescent="0.25">
      <c r="B201" s="30" t="s">
        <v>53</v>
      </c>
      <c r="C201" s="32">
        <v>6690</v>
      </c>
      <c r="D201" s="34" t="s">
        <v>231</v>
      </c>
    </row>
    <row r="202" spans="2:4" x14ac:dyDescent="0.25">
      <c r="B202" s="30" t="s">
        <v>53</v>
      </c>
      <c r="C202" s="32">
        <v>2490</v>
      </c>
      <c r="D202" s="34" t="s">
        <v>232</v>
      </c>
    </row>
    <row r="203" spans="2:4" x14ac:dyDescent="0.25">
      <c r="B203" s="30" t="s">
        <v>54</v>
      </c>
      <c r="C203" s="32">
        <v>150744</v>
      </c>
      <c r="D203" s="34" t="s">
        <v>233</v>
      </c>
    </row>
    <row r="204" spans="2:4" x14ac:dyDescent="0.25">
      <c r="B204" s="30" t="s">
        <v>55</v>
      </c>
      <c r="C204" s="32">
        <v>11040</v>
      </c>
      <c r="D204" s="34" t="s">
        <v>234</v>
      </c>
    </row>
    <row r="205" spans="2:4" x14ac:dyDescent="0.25">
      <c r="B205" s="30" t="s">
        <v>56</v>
      </c>
      <c r="C205" s="32">
        <v>10800</v>
      </c>
      <c r="D205" s="34" t="s">
        <v>235</v>
      </c>
    </row>
    <row r="206" spans="2:4" x14ac:dyDescent="0.25">
      <c r="B206" s="30" t="s">
        <v>56</v>
      </c>
      <c r="C206" s="32">
        <v>10800</v>
      </c>
      <c r="D206" s="34" t="s">
        <v>236</v>
      </c>
    </row>
    <row r="207" spans="2:4" x14ac:dyDescent="0.25">
      <c r="B207" s="30" t="s">
        <v>56</v>
      </c>
      <c r="C207" s="32">
        <v>2400</v>
      </c>
      <c r="D207" s="34" t="s">
        <v>237</v>
      </c>
    </row>
    <row r="208" spans="2:4" x14ac:dyDescent="0.25">
      <c r="B208" s="30" t="s">
        <v>56</v>
      </c>
      <c r="C208" s="32">
        <v>73660</v>
      </c>
      <c r="D208" s="34" t="s">
        <v>238</v>
      </c>
    </row>
    <row r="209" spans="2:4" x14ac:dyDescent="0.25">
      <c r="B209" s="30" t="s">
        <v>56</v>
      </c>
      <c r="C209" s="32">
        <v>19230</v>
      </c>
      <c r="D209" s="34" t="s">
        <v>239</v>
      </c>
    </row>
    <row r="210" spans="2:4" x14ac:dyDescent="0.25">
      <c r="B210" s="30" t="s">
        <v>56</v>
      </c>
      <c r="C210" s="32">
        <v>14400</v>
      </c>
      <c r="D210" s="34" t="s">
        <v>240</v>
      </c>
    </row>
    <row r="211" spans="2:4" x14ac:dyDescent="0.25">
      <c r="B211" s="30" t="s">
        <v>57</v>
      </c>
      <c r="C211" s="32">
        <v>39027.449999999997</v>
      </c>
      <c r="D211" s="34" t="s">
        <v>241</v>
      </c>
    </row>
    <row r="212" spans="2:4" x14ac:dyDescent="0.25">
      <c r="B212" s="30" t="s">
        <v>57</v>
      </c>
      <c r="C212" s="32">
        <v>23631.3</v>
      </c>
      <c r="D212" s="34" t="s">
        <v>242</v>
      </c>
    </row>
    <row r="213" spans="2:4" x14ac:dyDescent="0.25">
      <c r="B213" s="30" t="s">
        <v>57</v>
      </c>
      <c r="C213" s="32">
        <v>38669.4</v>
      </c>
      <c r="D213" s="34" t="s">
        <v>243</v>
      </c>
    </row>
    <row r="214" spans="2:4" x14ac:dyDescent="0.25">
      <c r="B214" s="30" t="s">
        <v>57</v>
      </c>
      <c r="C214" s="32">
        <v>293.60000000000002</v>
      </c>
      <c r="D214" s="34" t="s">
        <v>244</v>
      </c>
    </row>
    <row r="215" spans="2:4" x14ac:dyDescent="0.25">
      <c r="B215" s="30" t="s">
        <v>57</v>
      </c>
      <c r="C215" s="32">
        <v>193.35</v>
      </c>
      <c r="D215" s="34" t="s">
        <v>245</v>
      </c>
    </row>
    <row r="216" spans="2:4" x14ac:dyDescent="0.25">
      <c r="B216" s="30" t="s">
        <v>57</v>
      </c>
      <c r="C216" s="32">
        <v>9137.44</v>
      </c>
      <c r="D216" s="34" t="s">
        <v>246</v>
      </c>
    </row>
    <row r="217" spans="2:4" x14ac:dyDescent="0.25">
      <c r="B217" s="30" t="s">
        <v>57</v>
      </c>
      <c r="C217" s="32">
        <v>494.11</v>
      </c>
      <c r="D217" s="34" t="s">
        <v>247</v>
      </c>
    </row>
    <row r="218" spans="2:4" x14ac:dyDescent="0.25">
      <c r="B218" s="30" t="s">
        <v>57</v>
      </c>
      <c r="C218" s="32">
        <v>39027.449999999997</v>
      </c>
      <c r="D218" s="34" t="s">
        <v>248</v>
      </c>
    </row>
    <row r="219" spans="2:4" x14ac:dyDescent="0.25">
      <c r="B219" s="30" t="s">
        <v>57</v>
      </c>
      <c r="C219" s="32">
        <v>23631.3</v>
      </c>
      <c r="D219" s="34" t="s">
        <v>249</v>
      </c>
    </row>
    <row r="220" spans="2:4" x14ac:dyDescent="0.25">
      <c r="B220" s="30" t="s">
        <v>57</v>
      </c>
      <c r="C220" s="32">
        <v>38669.4</v>
      </c>
      <c r="D220" s="34" t="s">
        <v>250</v>
      </c>
    </row>
    <row r="221" spans="2:4" x14ac:dyDescent="0.25">
      <c r="B221" s="30" t="s">
        <v>57</v>
      </c>
      <c r="C221" s="32">
        <v>293.60000000000002</v>
      </c>
      <c r="D221" s="34" t="s">
        <v>251</v>
      </c>
    </row>
    <row r="222" spans="2:4" x14ac:dyDescent="0.25">
      <c r="B222" s="30" t="s">
        <v>57</v>
      </c>
      <c r="C222" s="32">
        <v>193.35</v>
      </c>
      <c r="D222" s="34" t="s">
        <v>252</v>
      </c>
    </row>
    <row r="223" spans="2:4" x14ac:dyDescent="0.25">
      <c r="B223" s="30" t="s">
        <v>57</v>
      </c>
      <c r="C223" s="32">
        <v>9137.44</v>
      </c>
      <c r="D223" s="34" t="s">
        <v>253</v>
      </c>
    </row>
    <row r="224" spans="2:4" x14ac:dyDescent="0.25">
      <c r="B224" s="30" t="s">
        <v>57</v>
      </c>
      <c r="C224" s="32">
        <v>494.11</v>
      </c>
      <c r="D224" s="34" t="s">
        <v>254</v>
      </c>
    </row>
    <row r="225" spans="2:4" x14ac:dyDescent="0.25">
      <c r="B225" s="30" t="s">
        <v>57</v>
      </c>
      <c r="C225" s="32">
        <v>39027.449999999997</v>
      </c>
      <c r="D225" s="34" t="s">
        <v>255</v>
      </c>
    </row>
    <row r="226" spans="2:4" x14ac:dyDescent="0.25">
      <c r="B226" s="30" t="s">
        <v>57</v>
      </c>
      <c r="C226" s="32">
        <v>23631.3</v>
      </c>
      <c r="D226" s="34" t="s">
        <v>256</v>
      </c>
    </row>
    <row r="227" spans="2:4" x14ac:dyDescent="0.25">
      <c r="B227" s="30" t="s">
        <v>57</v>
      </c>
      <c r="C227" s="32">
        <v>38669.4</v>
      </c>
      <c r="D227" s="34" t="s">
        <v>257</v>
      </c>
    </row>
    <row r="228" spans="2:4" x14ac:dyDescent="0.25">
      <c r="B228" s="30" t="s">
        <v>57</v>
      </c>
      <c r="C228" s="32">
        <v>293.60000000000002</v>
      </c>
      <c r="D228" s="34" t="s">
        <v>258</v>
      </c>
    </row>
    <row r="229" spans="2:4" x14ac:dyDescent="0.25">
      <c r="B229" s="30" t="s">
        <v>57</v>
      </c>
      <c r="C229" s="32">
        <v>193.35</v>
      </c>
      <c r="D229" s="34" t="s">
        <v>259</v>
      </c>
    </row>
    <row r="230" spans="2:4" x14ac:dyDescent="0.25">
      <c r="B230" s="30" t="s">
        <v>57</v>
      </c>
      <c r="C230" s="32">
        <v>9137.44</v>
      </c>
      <c r="D230" s="34" t="s">
        <v>260</v>
      </c>
    </row>
    <row r="231" spans="2:4" x14ac:dyDescent="0.25">
      <c r="B231" s="30" t="s">
        <v>57</v>
      </c>
      <c r="C231" s="32">
        <v>494.11</v>
      </c>
      <c r="D231" s="34" t="s">
        <v>261</v>
      </c>
    </row>
    <row r="232" spans="2:4" x14ac:dyDescent="0.25">
      <c r="B232" s="30" t="s">
        <v>58</v>
      </c>
      <c r="C232" s="32">
        <v>28452.57</v>
      </c>
      <c r="D232" s="34" t="s">
        <v>262</v>
      </c>
    </row>
    <row r="233" spans="2:4" x14ac:dyDescent="0.25">
      <c r="B233" s="30" t="s">
        <v>58</v>
      </c>
      <c r="C233" s="32">
        <v>38482.800000000003</v>
      </c>
      <c r="D233" s="34" t="s">
        <v>263</v>
      </c>
    </row>
    <row r="234" spans="2:4" x14ac:dyDescent="0.25">
      <c r="B234" s="30" t="s">
        <v>58</v>
      </c>
      <c r="C234" s="32">
        <v>22619.23</v>
      </c>
      <c r="D234" s="34" t="s">
        <v>264</v>
      </c>
    </row>
    <row r="235" spans="2:4" x14ac:dyDescent="0.25">
      <c r="B235" s="30" t="s">
        <v>58</v>
      </c>
      <c r="C235" s="32">
        <v>22822.959999999999</v>
      </c>
      <c r="D235" s="34" t="s">
        <v>265</v>
      </c>
    </row>
    <row r="236" spans="2:4" x14ac:dyDescent="0.25">
      <c r="B236" s="30" t="s">
        <v>58</v>
      </c>
      <c r="C236" s="32">
        <v>5321.64</v>
      </c>
      <c r="D236" s="34" t="s">
        <v>266</v>
      </c>
    </row>
    <row r="237" spans="2:4" x14ac:dyDescent="0.25">
      <c r="B237" s="30" t="s">
        <v>58</v>
      </c>
      <c r="C237" s="32">
        <v>97127.09</v>
      </c>
      <c r="D237" s="34" t="s">
        <v>267</v>
      </c>
    </row>
    <row r="238" spans="2:4" x14ac:dyDescent="0.25">
      <c r="B238" s="30" t="s">
        <v>58</v>
      </c>
      <c r="C238" s="32">
        <v>4093.91</v>
      </c>
      <c r="D238" s="34" t="s">
        <v>268</v>
      </c>
    </row>
    <row r="239" spans="2:4" x14ac:dyDescent="0.25">
      <c r="B239" s="30" t="s">
        <v>58</v>
      </c>
      <c r="C239" s="32">
        <v>24051.13</v>
      </c>
      <c r="D239" s="34" t="s">
        <v>269</v>
      </c>
    </row>
    <row r="240" spans="2:4" x14ac:dyDescent="0.25">
      <c r="B240" s="30" t="s">
        <v>58</v>
      </c>
      <c r="C240" s="32">
        <v>41654.839999999997</v>
      </c>
      <c r="D240" s="34" t="s">
        <v>270</v>
      </c>
    </row>
    <row r="241" spans="2:4" x14ac:dyDescent="0.25">
      <c r="B241" s="30" t="s">
        <v>58</v>
      </c>
      <c r="C241" s="32">
        <v>27633.919999999998</v>
      </c>
      <c r="D241" s="34" t="s">
        <v>271</v>
      </c>
    </row>
    <row r="242" spans="2:4" x14ac:dyDescent="0.25">
      <c r="B242" s="30" t="s">
        <v>58</v>
      </c>
      <c r="C242" s="32">
        <v>26610.53</v>
      </c>
      <c r="D242" s="34" t="s">
        <v>272</v>
      </c>
    </row>
    <row r="243" spans="2:4" x14ac:dyDescent="0.25">
      <c r="B243" s="30" t="s">
        <v>58</v>
      </c>
      <c r="C243" s="32">
        <v>5424.36</v>
      </c>
      <c r="D243" s="34" t="s">
        <v>273</v>
      </c>
    </row>
    <row r="244" spans="2:4" x14ac:dyDescent="0.25">
      <c r="B244" s="30" t="s">
        <v>58</v>
      </c>
      <c r="C244" s="32">
        <v>920.65</v>
      </c>
      <c r="D244" s="34" t="s">
        <v>274</v>
      </c>
    </row>
    <row r="245" spans="2:4" x14ac:dyDescent="0.25">
      <c r="B245" s="30" t="s">
        <v>58</v>
      </c>
      <c r="C245" s="32">
        <v>76658.33</v>
      </c>
      <c r="D245" s="34" t="s">
        <v>275</v>
      </c>
    </row>
    <row r="246" spans="2:4" x14ac:dyDescent="0.25">
      <c r="B246" s="30" t="s">
        <v>58</v>
      </c>
      <c r="C246" s="32">
        <v>75020.53</v>
      </c>
      <c r="D246" s="34" t="s">
        <v>276</v>
      </c>
    </row>
    <row r="247" spans="2:4" x14ac:dyDescent="0.25">
      <c r="B247" s="30" t="s">
        <v>58</v>
      </c>
      <c r="C247" s="32">
        <v>1126.17</v>
      </c>
      <c r="D247" s="34" t="s">
        <v>277</v>
      </c>
    </row>
    <row r="248" spans="2:4" x14ac:dyDescent="0.25">
      <c r="B248" s="30" t="s">
        <v>58</v>
      </c>
      <c r="C248" s="32">
        <v>4605.25</v>
      </c>
      <c r="D248" s="34" t="s">
        <v>278</v>
      </c>
    </row>
    <row r="249" spans="2:4" x14ac:dyDescent="0.25">
      <c r="B249" s="30" t="s">
        <v>58</v>
      </c>
      <c r="C249" s="32">
        <v>9927.3700000000008</v>
      </c>
      <c r="D249" s="34" t="s">
        <v>279</v>
      </c>
    </row>
    <row r="250" spans="2:4" x14ac:dyDescent="0.25">
      <c r="B250" s="30" t="s">
        <v>58</v>
      </c>
      <c r="C250" s="32">
        <v>21902.29</v>
      </c>
      <c r="D250" s="34" t="s">
        <v>280</v>
      </c>
    </row>
    <row r="251" spans="2:4" x14ac:dyDescent="0.25">
      <c r="B251" s="30" t="s">
        <v>58</v>
      </c>
      <c r="C251" s="32">
        <v>37356.93</v>
      </c>
      <c r="D251" s="34" t="s">
        <v>281</v>
      </c>
    </row>
    <row r="252" spans="2:4" x14ac:dyDescent="0.25">
      <c r="B252" s="30" t="s">
        <v>59</v>
      </c>
      <c r="C252" s="32">
        <v>1464</v>
      </c>
      <c r="D252" s="34" t="s">
        <v>282</v>
      </c>
    </row>
    <row r="253" spans="2:4" x14ac:dyDescent="0.25">
      <c r="B253" s="30" t="s">
        <v>59</v>
      </c>
      <c r="C253" s="32">
        <v>19077.78</v>
      </c>
      <c r="D253" s="34" t="s">
        <v>282</v>
      </c>
    </row>
    <row r="254" spans="2:4" x14ac:dyDescent="0.25">
      <c r="B254" s="30" t="s">
        <v>60</v>
      </c>
      <c r="C254" s="32">
        <v>26400</v>
      </c>
      <c r="D254" s="34" t="s">
        <v>283</v>
      </c>
    </row>
    <row r="255" spans="2:4" x14ac:dyDescent="0.25">
      <c r="B255" s="30" t="s">
        <v>60</v>
      </c>
      <c r="C255" s="32">
        <v>174000</v>
      </c>
      <c r="D255" s="34" t="s">
        <v>284</v>
      </c>
    </row>
    <row r="256" spans="2:4" x14ac:dyDescent="0.25">
      <c r="B256" s="30" t="s">
        <v>61</v>
      </c>
      <c r="C256" s="32">
        <v>12960</v>
      </c>
      <c r="D256" s="34" t="s">
        <v>285</v>
      </c>
    </row>
    <row r="257" spans="2:4" x14ac:dyDescent="0.25">
      <c r="B257" s="30" t="s">
        <v>61</v>
      </c>
      <c r="C257" s="32">
        <v>7560</v>
      </c>
      <c r="D257" s="34" t="s">
        <v>286</v>
      </c>
    </row>
    <row r="258" spans="2:4" x14ac:dyDescent="0.25">
      <c r="B258" s="30" t="s">
        <v>61</v>
      </c>
      <c r="C258" s="32">
        <v>7320</v>
      </c>
      <c r="D258" s="34" t="s">
        <v>287</v>
      </c>
    </row>
    <row r="259" spans="2:4" x14ac:dyDescent="0.25">
      <c r="B259" s="30" t="s">
        <v>61</v>
      </c>
      <c r="C259" s="32">
        <v>5040</v>
      </c>
      <c r="D259" s="34" t="s">
        <v>288</v>
      </c>
    </row>
    <row r="260" spans="2:4" x14ac:dyDescent="0.25">
      <c r="B260" s="30" t="s">
        <v>61</v>
      </c>
      <c r="C260" s="32">
        <v>5100</v>
      </c>
      <c r="D260" s="34" t="s">
        <v>289</v>
      </c>
    </row>
    <row r="261" spans="2:4" x14ac:dyDescent="0.25">
      <c r="B261" s="30" t="s">
        <v>61</v>
      </c>
      <c r="C261" s="32">
        <v>14280</v>
      </c>
      <c r="D261" s="34" t="s">
        <v>290</v>
      </c>
    </row>
    <row r="262" spans="2:4" x14ac:dyDescent="0.25">
      <c r="B262" s="30" t="s">
        <v>61</v>
      </c>
      <c r="C262" s="32">
        <v>99000</v>
      </c>
      <c r="D262" s="34" t="s">
        <v>291</v>
      </c>
    </row>
    <row r="263" spans="2:4" x14ac:dyDescent="0.25">
      <c r="B263" s="30" t="s">
        <v>61</v>
      </c>
      <c r="C263" s="32">
        <v>10980</v>
      </c>
      <c r="D263" s="34" t="s">
        <v>292</v>
      </c>
    </row>
    <row r="264" spans="2:4" x14ac:dyDescent="0.25">
      <c r="B264" s="30" t="s">
        <v>61</v>
      </c>
      <c r="C264" s="32">
        <v>17400</v>
      </c>
      <c r="D264" s="34" t="s">
        <v>293</v>
      </c>
    </row>
    <row r="265" spans="2:4" x14ac:dyDescent="0.25">
      <c r="B265" s="30" t="s">
        <v>61</v>
      </c>
      <c r="C265" s="32">
        <v>12960</v>
      </c>
      <c r="D265" s="34" t="s">
        <v>294</v>
      </c>
    </row>
    <row r="266" spans="2:4" x14ac:dyDescent="0.25">
      <c r="B266" s="30" t="s">
        <v>61</v>
      </c>
      <c r="C266" s="32">
        <v>9936</v>
      </c>
      <c r="D266" s="34" t="s">
        <v>295</v>
      </c>
    </row>
    <row r="267" spans="2:4" x14ac:dyDescent="0.25">
      <c r="B267" s="30" t="s">
        <v>61</v>
      </c>
      <c r="C267" s="32">
        <v>7800</v>
      </c>
      <c r="D267" s="34" t="s">
        <v>296</v>
      </c>
    </row>
    <row r="268" spans="2:4" x14ac:dyDescent="0.25">
      <c r="B268" s="30" t="s">
        <v>61</v>
      </c>
      <c r="C268" s="32">
        <v>3840</v>
      </c>
      <c r="D268" s="34" t="s">
        <v>297</v>
      </c>
    </row>
    <row r="269" spans="2:4" x14ac:dyDescent="0.25">
      <c r="B269" s="30" t="s">
        <v>61</v>
      </c>
      <c r="C269" s="32">
        <v>26400</v>
      </c>
      <c r="D269" s="34" t="s">
        <v>298</v>
      </c>
    </row>
    <row r="270" spans="2:4" x14ac:dyDescent="0.25">
      <c r="B270" s="30" t="s">
        <v>61</v>
      </c>
      <c r="C270" s="32">
        <v>12480</v>
      </c>
      <c r="D270" s="34" t="s">
        <v>299</v>
      </c>
    </row>
    <row r="271" spans="2:4" x14ac:dyDescent="0.25">
      <c r="B271" s="30" t="s">
        <v>61</v>
      </c>
      <c r="C271" s="32">
        <v>31200</v>
      </c>
      <c r="D271" s="34" t="s">
        <v>300</v>
      </c>
    </row>
    <row r="272" spans="2:4" x14ac:dyDescent="0.25">
      <c r="B272" s="30" t="s">
        <v>61</v>
      </c>
      <c r="C272" s="32">
        <v>8294.4</v>
      </c>
      <c r="D272" s="34" t="s">
        <v>301</v>
      </c>
    </row>
    <row r="273" spans="2:4" x14ac:dyDescent="0.25">
      <c r="B273" s="30" t="s">
        <v>61</v>
      </c>
      <c r="C273" s="32">
        <v>12240</v>
      </c>
      <c r="D273" s="34" t="s">
        <v>302</v>
      </c>
    </row>
    <row r="274" spans="2:4" x14ac:dyDescent="0.25">
      <c r="B274" s="30" t="s">
        <v>61</v>
      </c>
      <c r="C274" s="32">
        <v>3360</v>
      </c>
      <c r="D274" s="34" t="s">
        <v>303</v>
      </c>
    </row>
    <row r="275" spans="2:4" x14ac:dyDescent="0.25">
      <c r="B275" s="30" t="s">
        <v>61</v>
      </c>
      <c r="C275" s="32">
        <v>10980</v>
      </c>
      <c r="D275" s="34" t="s">
        <v>304</v>
      </c>
    </row>
    <row r="276" spans="2:4" x14ac:dyDescent="0.25">
      <c r="B276" s="30" t="s">
        <v>61</v>
      </c>
      <c r="C276" s="32">
        <v>7128</v>
      </c>
      <c r="D276" s="34" t="s">
        <v>305</v>
      </c>
    </row>
    <row r="277" spans="2:4" x14ac:dyDescent="0.25">
      <c r="B277" s="30" t="s">
        <v>61</v>
      </c>
      <c r="C277" s="32">
        <v>10980</v>
      </c>
      <c r="D277" s="34" t="s">
        <v>306</v>
      </c>
    </row>
    <row r="278" spans="2:4" x14ac:dyDescent="0.25">
      <c r="B278" s="30" t="s">
        <v>62</v>
      </c>
      <c r="C278" s="32">
        <v>21140</v>
      </c>
      <c r="D278" s="34" t="s">
        <v>307</v>
      </c>
    </row>
    <row r="279" spans="2:4" x14ac:dyDescent="0.25">
      <c r="B279" s="30" t="s">
        <v>63</v>
      </c>
      <c r="C279" s="32">
        <v>29124</v>
      </c>
      <c r="D279" s="34" t="s">
        <v>308</v>
      </c>
    </row>
    <row r="280" spans="2:4" x14ac:dyDescent="0.25">
      <c r="B280" s="30" t="s">
        <v>64</v>
      </c>
      <c r="C280" s="32">
        <v>58000</v>
      </c>
      <c r="D280" s="34" t="s">
        <v>309</v>
      </c>
    </row>
    <row r="281" spans="2:4" x14ac:dyDescent="0.25">
      <c r="B281" s="30" t="s">
        <v>64</v>
      </c>
      <c r="C281" s="32">
        <v>58000</v>
      </c>
      <c r="D281" s="34" t="s">
        <v>310</v>
      </c>
    </row>
    <row r="282" spans="2:4" x14ac:dyDescent="0.25">
      <c r="B282" s="30" t="s">
        <v>64</v>
      </c>
      <c r="C282" s="32">
        <v>58000</v>
      </c>
      <c r="D282" s="34" t="s">
        <v>311</v>
      </c>
    </row>
    <row r="283" spans="2:4" x14ac:dyDescent="0.25">
      <c r="B283" s="30" t="s">
        <v>64</v>
      </c>
      <c r="C283" s="32">
        <v>58000</v>
      </c>
      <c r="D283" s="34" t="s">
        <v>312</v>
      </c>
    </row>
    <row r="284" spans="2:4" x14ac:dyDescent="0.25">
      <c r="B284" s="30" t="s">
        <v>64</v>
      </c>
      <c r="C284" s="32">
        <v>58000</v>
      </c>
      <c r="D284" s="34" t="s">
        <v>313</v>
      </c>
    </row>
    <row r="285" spans="2:4" x14ac:dyDescent="0.25">
      <c r="B285" s="30" t="s">
        <v>64</v>
      </c>
      <c r="C285" s="32">
        <v>95000</v>
      </c>
      <c r="D285" s="34" t="s">
        <v>314</v>
      </c>
    </row>
    <row r="286" spans="2:4" x14ac:dyDescent="0.25">
      <c r="B286" s="30" t="s">
        <v>65</v>
      </c>
      <c r="C286" s="32">
        <v>13874.6</v>
      </c>
      <c r="D286" s="34" t="s">
        <v>315</v>
      </c>
    </row>
    <row r="287" spans="2:4" x14ac:dyDescent="0.25">
      <c r="B287" s="30" t="s">
        <v>65</v>
      </c>
      <c r="C287" s="32">
        <v>299224.92</v>
      </c>
      <c r="D287" s="34" t="s">
        <v>316</v>
      </c>
    </row>
    <row r="288" spans="2:4" x14ac:dyDescent="0.25">
      <c r="B288" s="30" t="s">
        <v>65</v>
      </c>
      <c r="C288" s="32">
        <v>28879.88</v>
      </c>
      <c r="D288" s="34" t="s">
        <v>317</v>
      </c>
    </row>
    <row r="289" spans="2:4" x14ac:dyDescent="0.25">
      <c r="B289" s="30" t="s">
        <v>65</v>
      </c>
      <c r="C289" s="32">
        <v>54175.15</v>
      </c>
      <c r="D289" s="34" t="s">
        <v>318</v>
      </c>
    </row>
    <row r="290" spans="2:4" x14ac:dyDescent="0.25">
      <c r="B290" s="30" t="s">
        <v>66</v>
      </c>
      <c r="C290" s="32">
        <v>11450</v>
      </c>
      <c r="D290" s="34" t="s">
        <v>319</v>
      </c>
    </row>
    <row r="291" spans="2:4" x14ac:dyDescent="0.25">
      <c r="B291" s="30" t="s">
        <v>66</v>
      </c>
      <c r="C291" s="32">
        <v>900</v>
      </c>
      <c r="D291" s="34" t="s">
        <v>320</v>
      </c>
    </row>
    <row r="292" spans="2:4" x14ac:dyDescent="0.25">
      <c r="B292" s="30" t="s">
        <v>66</v>
      </c>
      <c r="C292" s="32">
        <v>10500</v>
      </c>
      <c r="D292" s="34" t="s">
        <v>321</v>
      </c>
    </row>
    <row r="293" spans="2:4" x14ac:dyDescent="0.25">
      <c r="B293" s="30" t="s">
        <v>67</v>
      </c>
      <c r="C293" s="32">
        <v>2832.5</v>
      </c>
      <c r="D293" s="34" t="s">
        <v>322</v>
      </c>
    </row>
    <row r="294" spans="2:4" x14ac:dyDescent="0.25">
      <c r="B294" s="30" t="s">
        <v>67</v>
      </c>
      <c r="C294" s="32">
        <v>28120.21</v>
      </c>
      <c r="D294" s="34" t="s">
        <v>322</v>
      </c>
    </row>
    <row r="295" spans="2:4" x14ac:dyDescent="0.25">
      <c r="B295" s="30" t="s">
        <v>68</v>
      </c>
      <c r="C295" s="32">
        <v>67322.960000000006</v>
      </c>
      <c r="D295" s="34" t="s">
        <v>323</v>
      </c>
    </row>
    <row r="296" spans="2:4" x14ac:dyDescent="0.25">
      <c r="B296" s="30" t="s">
        <v>67</v>
      </c>
      <c r="C296" s="32">
        <v>47466.7</v>
      </c>
      <c r="D296" s="34" t="s">
        <v>323</v>
      </c>
    </row>
    <row r="297" spans="2:4" x14ac:dyDescent="0.25">
      <c r="B297" s="30" t="s">
        <v>69</v>
      </c>
      <c r="C297" s="32">
        <v>3760</v>
      </c>
      <c r="D297" s="34" t="s">
        <v>324</v>
      </c>
    </row>
    <row r="298" spans="2:4" x14ac:dyDescent="0.25">
      <c r="B298" s="30" t="s">
        <v>69</v>
      </c>
      <c r="C298" s="32">
        <v>1800</v>
      </c>
      <c r="D298" s="34" t="s">
        <v>325</v>
      </c>
    </row>
    <row r="299" spans="2:4" x14ac:dyDescent="0.25">
      <c r="B299" s="30" t="s">
        <v>69</v>
      </c>
      <c r="C299" s="32">
        <v>4000</v>
      </c>
      <c r="D299" s="34" t="s">
        <v>326</v>
      </c>
    </row>
    <row r="300" spans="2:4" x14ac:dyDescent="0.25">
      <c r="B300" s="30" t="s">
        <v>69</v>
      </c>
      <c r="C300" s="32">
        <v>6500</v>
      </c>
      <c r="D300" s="34" t="s">
        <v>327</v>
      </c>
    </row>
    <row r="301" spans="2:4" x14ac:dyDescent="0.25">
      <c r="B301" s="30" t="s">
        <v>69</v>
      </c>
      <c r="C301" s="32">
        <v>4000</v>
      </c>
      <c r="D301" s="34" t="s">
        <v>328</v>
      </c>
    </row>
    <row r="302" spans="2:4" x14ac:dyDescent="0.25">
      <c r="B302" s="30" t="s">
        <v>69</v>
      </c>
      <c r="C302" s="32">
        <v>2500</v>
      </c>
      <c r="D302" s="34" t="s">
        <v>329</v>
      </c>
    </row>
    <row r="303" spans="2:4" x14ac:dyDescent="0.25">
      <c r="B303" s="30" t="s">
        <v>69</v>
      </c>
      <c r="C303" s="32">
        <v>3500</v>
      </c>
      <c r="D303" s="34" t="s">
        <v>330</v>
      </c>
    </row>
    <row r="304" spans="2:4" x14ac:dyDescent="0.25">
      <c r="B304" s="30" t="s">
        <v>69</v>
      </c>
      <c r="C304" s="32">
        <v>1500</v>
      </c>
      <c r="D304" s="34" t="s">
        <v>331</v>
      </c>
    </row>
    <row r="305" spans="2:4" x14ac:dyDescent="0.25">
      <c r="B305" s="30" t="s">
        <v>69</v>
      </c>
      <c r="C305" s="32">
        <v>4000</v>
      </c>
      <c r="D305" s="34" t="s">
        <v>332</v>
      </c>
    </row>
    <row r="306" spans="2:4" x14ac:dyDescent="0.25">
      <c r="B306" s="30" t="s">
        <v>69</v>
      </c>
      <c r="C306" s="32">
        <v>2500</v>
      </c>
      <c r="D306" s="34" t="s">
        <v>333</v>
      </c>
    </row>
    <row r="307" spans="2:4" x14ac:dyDescent="0.25">
      <c r="B307" s="30" t="s">
        <v>69</v>
      </c>
      <c r="C307" s="32">
        <v>2500</v>
      </c>
      <c r="D307" s="34" t="s">
        <v>334</v>
      </c>
    </row>
    <row r="308" spans="2:4" x14ac:dyDescent="0.25">
      <c r="B308" s="30" t="s">
        <v>69</v>
      </c>
      <c r="C308" s="32">
        <v>2000</v>
      </c>
      <c r="D308" s="34" t="s">
        <v>335</v>
      </c>
    </row>
    <row r="309" spans="2:4" x14ac:dyDescent="0.25">
      <c r="B309" s="30" t="s">
        <v>69</v>
      </c>
      <c r="C309" s="32">
        <v>1500</v>
      </c>
      <c r="D309" s="34" t="s">
        <v>336</v>
      </c>
    </row>
    <row r="310" spans="2:4" x14ac:dyDescent="0.25">
      <c r="B310" s="30" t="s">
        <v>69</v>
      </c>
      <c r="C310" s="32">
        <v>1500</v>
      </c>
      <c r="D310" s="34" t="s">
        <v>337</v>
      </c>
    </row>
    <row r="311" spans="2:4" x14ac:dyDescent="0.25">
      <c r="B311" s="30" t="s">
        <v>69</v>
      </c>
      <c r="C311" s="32">
        <v>200</v>
      </c>
      <c r="D311" s="34" t="s">
        <v>338</v>
      </c>
    </row>
    <row r="312" spans="2:4" x14ac:dyDescent="0.25">
      <c r="B312" s="30" t="s">
        <v>69</v>
      </c>
      <c r="C312" s="32">
        <v>4000</v>
      </c>
      <c r="D312" s="34" t="s">
        <v>339</v>
      </c>
    </row>
    <row r="313" spans="2:4" x14ac:dyDescent="0.25">
      <c r="B313" s="30" t="s">
        <v>69</v>
      </c>
      <c r="C313" s="32">
        <v>1050</v>
      </c>
      <c r="D313" s="34" t="s">
        <v>340</v>
      </c>
    </row>
    <row r="314" spans="2:4" x14ac:dyDescent="0.25">
      <c r="B314" s="30" t="s">
        <v>69</v>
      </c>
      <c r="C314" s="32">
        <v>2000</v>
      </c>
      <c r="D314" s="34" t="s">
        <v>341</v>
      </c>
    </row>
    <row r="315" spans="2:4" x14ac:dyDescent="0.25">
      <c r="B315" s="30" t="s">
        <v>69</v>
      </c>
      <c r="C315" s="32">
        <v>700</v>
      </c>
      <c r="D315" s="34" t="s">
        <v>342</v>
      </c>
    </row>
    <row r="316" spans="2:4" x14ac:dyDescent="0.25">
      <c r="B316" s="30" t="s">
        <v>69</v>
      </c>
      <c r="C316" s="32">
        <v>2500</v>
      </c>
      <c r="D316" s="34" t="s">
        <v>343</v>
      </c>
    </row>
    <row r="317" spans="2:4" x14ac:dyDescent="0.25">
      <c r="B317" s="30" t="s">
        <v>69</v>
      </c>
      <c r="C317" s="32">
        <v>2000</v>
      </c>
      <c r="D317" s="34" t="s">
        <v>344</v>
      </c>
    </row>
    <row r="318" spans="2:4" x14ac:dyDescent="0.25">
      <c r="B318" s="30" t="s">
        <v>69</v>
      </c>
      <c r="C318" s="32">
        <v>4000</v>
      </c>
      <c r="D318" s="34" t="s">
        <v>345</v>
      </c>
    </row>
    <row r="319" spans="2:4" x14ac:dyDescent="0.25">
      <c r="B319" s="30" t="s">
        <v>69</v>
      </c>
      <c r="C319" s="32">
        <v>4000</v>
      </c>
      <c r="D319" s="34" t="s">
        <v>346</v>
      </c>
    </row>
    <row r="320" spans="2:4" x14ac:dyDescent="0.25">
      <c r="B320" s="30" t="s">
        <v>69</v>
      </c>
      <c r="C320" s="32">
        <v>2500</v>
      </c>
      <c r="D320" s="34" t="s">
        <v>347</v>
      </c>
    </row>
    <row r="321" spans="2:4" x14ac:dyDescent="0.25">
      <c r="B321" s="30" t="s">
        <v>69</v>
      </c>
      <c r="C321" s="32">
        <v>15000</v>
      </c>
      <c r="D321" s="34" t="s">
        <v>348</v>
      </c>
    </row>
    <row r="322" spans="2:4" x14ac:dyDescent="0.25">
      <c r="B322" s="30" t="s">
        <v>69</v>
      </c>
      <c r="C322" s="32">
        <v>4000</v>
      </c>
      <c r="D322" s="34" t="s">
        <v>349</v>
      </c>
    </row>
    <row r="323" spans="2:4" x14ac:dyDescent="0.25">
      <c r="B323" s="30" t="s">
        <v>69</v>
      </c>
      <c r="C323" s="32">
        <v>1260</v>
      </c>
      <c r="D323" s="34" t="s">
        <v>350</v>
      </c>
    </row>
    <row r="324" spans="2:4" x14ac:dyDescent="0.25">
      <c r="B324" s="30" t="s">
        <v>69</v>
      </c>
      <c r="C324" s="32">
        <v>1260</v>
      </c>
      <c r="D324" s="34" t="s">
        <v>351</v>
      </c>
    </row>
    <row r="325" spans="2:4" x14ac:dyDescent="0.25">
      <c r="B325" s="30" t="s">
        <v>69</v>
      </c>
      <c r="C325" s="32">
        <v>3500</v>
      </c>
      <c r="D325" s="34" t="s">
        <v>352</v>
      </c>
    </row>
    <row r="326" spans="2:4" x14ac:dyDescent="0.25">
      <c r="B326" s="30" t="s">
        <v>69</v>
      </c>
      <c r="C326" s="32">
        <v>5000</v>
      </c>
      <c r="D326" s="34" t="s">
        <v>353</v>
      </c>
    </row>
    <row r="327" spans="2:4" x14ac:dyDescent="0.25">
      <c r="B327" s="30" t="s">
        <v>69</v>
      </c>
      <c r="C327" s="32">
        <v>5000</v>
      </c>
      <c r="D327" s="34" t="s">
        <v>354</v>
      </c>
    </row>
    <row r="328" spans="2:4" x14ac:dyDescent="0.25">
      <c r="B328" s="30" t="s">
        <v>69</v>
      </c>
      <c r="C328" s="32">
        <v>3400</v>
      </c>
      <c r="D328" s="34" t="s">
        <v>355</v>
      </c>
    </row>
    <row r="329" spans="2:4" x14ac:dyDescent="0.25">
      <c r="B329" s="30" t="s">
        <v>69</v>
      </c>
      <c r="C329" s="32">
        <v>1700</v>
      </c>
      <c r="D329" s="34" t="s">
        <v>356</v>
      </c>
    </row>
    <row r="330" spans="2:4" x14ac:dyDescent="0.25">
      <c r="B330" s="30" t="s">
        <v>69</v>
      </c>
      <c r="C330" s="32">
        <v>1500</v>
      </c>
      <c r="D330" s="34" t="s">
        <v>357</v>
      </c>
    </row>
    <row r="331" spans="2:4" x14ac:dyDescent="0.25">
      <c r="B331" s="30" t="s">
        <v>69</v>
      </c>
      <c r="C331" s="32">
        <v>1500</v>
      </c>
      <c r="D331" s="34" t="s">
        <v>358</v>
      </c>
    </row>
    <row r="332" spans="2:4" x14ac:dyDescent="0.25">
      <c r="B332" s="30" t="s">
        <v>69</v>
      </c>
      <c r="C332" s="32">
        <v>1500</v>
      </c>
      <c r="D332" s="34" t="s">
        <v>359</v>
      </c>
    </row>
    <row r="333" spans="2:4" x14ac:dyDescent="0.25">
      <c r="B333" s="30" t="s">
        <v>69</v>
      </c>
      <c r="C333" s="32">
        <v>2000</v>
      </c>
      <c r="D333" s="34" t="s">
        <v>360</v>
      </c>
    </row>
    <row r="334" spans="2:4" x14ac:dyDescent="0.25">
      <c r="B334" s="30" t="s">
        <v>69</v>
      </c>
      <c r="C334" s="32">
        <v>2500</v>
      </c>
      <c r="D334" s="34" t="s">
        <v>361</v>
      </c>
    </row>
    <row r="335" spans="2:4" x14ac:dyDescent="0.25">
      <c r="B335" s="30" t="s">
        <v>69</v>
      </c>
      <c r="C335" s="32">
        <v>2500</v>
      </c>
      <c r="D335" s="34" t="s">
        <v>362</v>
      </c>
    </row>
    <row r="336" spans="2:4" x14ac:dyDescent="0.25">
      <c r="B336" s="30" t="s">
        <v>69</v>
      </c>
      <c r="C336" s="32">
        <v>5000</v>
      </c>
      <c r="D336" s="34" t="s">
        <v>363</v>
      </c>
    </row>
    <row r="337" spans="2:4" x14ac:dyDescent="0.25">
      <c r="B337" s="30" t="s">
        <v>69</v>
      </c>
      <c r="C337" s="32">
        <v>7500</v>
      </c>
      <c r="D337" s="34" t="s">
        <v>364</v>
      </c>
    </row>
    <row r="338" spans="2:4" x14ac:dyDescent="0.25">
      <c r="B338" s="30" t="s">
        <v>69</v>
      </c>
      <c r="C338" s="32">
        <v>4000</v>
      </c>
      <c r="D338" s="34" t="s">
        <v>365</v>
      </c>
    </row>
    <row r="339" spans="2:4" x14ac:dyDescent="0.25">
      <c r="B339" s="30" t="s">
        <v>69</v>
      </c>
      <c r="C339" s="32">
        <v>3500</v>
      </c>
      <c r="D339" s="34" t="s">
        <v>366</v>
      </c>
    </row>
    <row r="340" spans="2:4" x14ac:dyDescent="0.25">
      <c r="B340" s="30" t="s">
        <v>69</v>
      </c>
      <c r="C340" s="32">
        <v>2500</v>
      </c>
      <c r="D340" s="34" t="s">
        <v>367</v>
      </c>
    </row>
    <row r="341" spans="2:4" x14ac:dyDescent="0.25">
      <c r="B341" s="30" t="s">
        <v>69</v>
      </c>
      <c r="C341" s="32">
        <v>1500</v>
      </c>
      <c r="D341" s="34" t="s">
        <v>368</v>
      </c>
    </row>
    <row r="342" spans="2:4" x14ac:dyDescent="0.25">
      <c r="B342" s="30" t="s">
        <v>69</v>
      </c>
      <c r="C342" s="32">
        <v>1500</v>
      </c>
      <c r="D342" s="34" t="s">
        <v>369</v>
      </c>
    </row>
    <row r="343" spans="2:4" x14ac:dyDescent="0.25">
      <c r="B343" s="30" t="s">
        <v>69</v>
      </c>
      <c r="C343" s="32">
        <v>5000</v>
      </c>
      <c r="D343" s="34" t="s">
        <v>370</v>
      </c>
    </row>
    <row r="344" spans="2:4" x14ac:dyDescent="0.25">
      <c r="B344" s="30" t="s">
        <v>69</v>
      </c>
      <c r="C344" s="32">
        <v>1260</v>
      </c>
      <c r="D344" s="34" t="s">
        <v>371</v>
      </c>
    </row>
    <row r="345" spans="2:4" x14ac:dyDescent="0.25">
      <c r="B345" s="30" t="s">
        <v>69</v>
      </c>
      <c r="C345" s="32">
        <v>7500</v>
      </c>
      <c r="D345" s="34" t="s">
        <v>372</v>
      </c>
    </row>
    <row r="346" spans="2:4" x14ac:dyDescent="0.25">
      <c r="B346" s="30" t="s">
        <v>69</v>
      </c>
      <c r="C346" s="32">
        <v>2500</v>
      </c>
      <c r="D346" s="34" t="s">
        <v>373</v>
      </c>
    </row>
    <row r="347" spans="2:4" x14ac:dyDescent="0.25">
      <c r="B347" s="30" t="s">
        <v>69</v>
      </c>
      <c r="C347" s="32">
        <v>2500</v>
      </c>
      <c r="D347" s="34" t="s">
        <v>374</v>
      </c>
    </row>
    <row r="348" spans="2:4" x14ac:dyDescent="0.25">
      <c r="B348" s="30" t="s">
        <v>69</v>
      </c>
      <c r="C348" s="32">
        <v>1500</v>
      </c>
      <c r="D348" s="34" t="s">
        <v>375</v>
      </c>
    </row>
    <row r="349" spans="2:4" x14ac:dyDescent="0.25">
      <c r="B349" s="30" t="s">
        <v>69</v>
      </c>
      <c r="C349" s="32">
        <v>6000</v>
      </c>
      <c r="D349" s="34" t="s">
        <v>376</v>
      </c>
    </row>
    <row r="350" spans="2:4" x14ac:dyDescent="0.25">
      <c r="B350" s="30" t="s">
        <v>69</v>
      </c>
      <c r="C350" s="32">
        <v>6000</v>
      </c>
      <c r="D350" s="34" t="s">
        <v>377</v>
      </c>
    </row>
    <row r="351" spans="2:4" x14ac:dyDescent="0.25">
      <c r="B351" s="30" t="s">
        <v>69</v>
      </c>
      <c r="C351" s="32">
        <v>2990</v>
      </c>
      <c r="D351" s="34" t="s">
        <v>378</v>
      </c>
    </row>
    <row r="352" spans="2:4" x14ac:dyDescent="0.25">
      <c r="B352" s="30" t="s">
        <v>69</v>
      </c>
      <c r="C352" s="32">
        <v>5490</v>
      </c>
      <c r="D352" s="34" t="s">
        <v>379</v>
      </c>
    </row>
    <row r="353" spans="2:4" x14ac:dyDescent="0.25">
      <c r="B353" s="30" t="s">
        <v>69</v>
      </c>
      <c r="C353" s="32">
        <v>1500</v>
      </c>
      <c r="D353" s="34" t="s">
        <v>380</v>
      </c>
    </row>
    <row r="354" spans="2:4" x14ac:dyDescent="0.25">
      <c r="B354" s="30" t="s">
        <v>69</v>
      </c>
      <c r="C354" s="32">
        <v>2500</v>
      </c>
      <c r="D354" s="34" t="s">
        <v>381</v>
      </c>
    </row>
    <row r="355" spans="2:4" x14ac:dyDescent="0.25">
      <c r="B355" s="30" t="s">
        <v>69</v>
      </c>
      <c r="C355" s="32">
        <v>2500</v>
      </c>
      <c r="D355" s="34" t="s">
        <v>382</v>
      </c>
    </row>
    <row r="356" spans="2:4" x14ac:dyDescent="0.25">
      <c r="B356" s="30" t="s">
        <v>69</v>
      </c>
      <c r="C356" s="32">
        <v>10000</v>
      </c>
      <c r="D356" s="34" t="s">
        <v>383</v>
      </c>
    </row>
    <row r="357" spans="2:4" x14ac:dyDescent="0.25">
      <c r="B357" s="30" t="s">
        <v>69</v>
      </c>
      <c r="C357" s="32">
        <v>2500</v>
      </c>
      <c r="D357" s="34" t="s">
        <v>384</v>
      </c>
    </row>
    <row r="358" spans="2:4" x14ac:dyDescent="0.25">
      <c r="B358" s="30" t="s">
        <v>69</v>
      </c>
      <c r="C358" s="32">
        <v>1700</v>
      </c>
      <c r="D358" s="34" t="s">
        <v>385</v>
      </c>
    </row>
    <row r="359" spans="2:4" x14ac:dyDescent="0.25">
      <c r="B359" s="30" t="s">
        <v>69</v>
      </c>
      <c r="C359" s="32">
        <v>1260</v>
      </c>
      <c r="D359" s="34" t="s">
        <v>386</v>
      </c>
    </row>
    <row r="360" spans="2:4" x14ac:dyDescent="0.25">
      <c r="B360" s="30" t="s">
        <v>69</v>
      </c>
      <c r="C360" s="32">
        <v>3000</v>
      </c>
      <c r="D360" s="34" t="s">
        <v>387</v>
      </c>
    </row>
    <row r="361" spans="2:4" x14ac:dyDescent="0.25">
      <c r="B361" s="30" t="s">
        <v>69</v>
      </c>
      <c r="C361" s="32">
        <v>1500</v>
      </c>
      <c r="D361" s="34" t="s">
        <v>388</v>
      </c>
    </row>
    <row r="362" spans="2:4" x14ac:dyDescent="0.25">
      <c r="B362" s="30" t="s">
        <v>69</v>
      </c>
      <c r="C362" s="32">
        <v>1500</v>
      </c>
      <c r="D362" s="34" t="s">
        <v>389</v>
      </c>
    </row>
    <row r="363" spans="2:4" x14ac:dyDescent="0.25">
      <c r="B363" s="30" t="s">
        <v>69</v>
      </c>
      <c r="C363" s="32">
        <v>2500</v>
      </c>
      <c r="D363" s="34" t="s">
        <v>390</v>
      </c>
    </row>
    <row r="364" spans="2:4" x14ac:dyDescent="0.25">
      <c r="B364" s="30" t="s">
        <v>69</v>
      </c>
      <c r="C364" s="32">
        <v>2500</v>
      </c>
      <c r="D364" s="34" t="s">
        <v>391</v>
      </c>
    </row>
    <row r="365" spans="2:4" x14ac:dyDescent="0.25">
      <c r="B365" s="30" t="s">
        <v>69</v>
      </c>
      <c r="C365" s="32">
        <v>4500</v>
      </c>
      <c r="D365" s="34" t="s">
        <v>392</v>
      </c>
    </row>
    <row r="366" spans="2:4" x14ac:dyDescent="0.25">
      <c r="B366" s="30" t="s">
        <v>69</v>
      </c>
      <c r="C366" s="32">
        <v>8000</v>
      </c>
      <c r="D366" s="34" t="s">
        <v>393</v>
      </c>
    </row>
    <row r="367" spans="2:4" x14ac:dyDescent="0.25">
      <c r="B367" s="30" t="s">
        <v>69</v>
      </c>
      <c r="C367" s="32">
        <v>3500</v>
      </c>
      <c r="D367" s="34" t="s">
        <v>394</v>
      </c>
    </row>
    <row r="368" spans="2:4" x14ac:dyDescent="0.25">
      <c r="B368" s="30" t="s">
        <v>69</v>
      </c>
      <c r="C368" s="32">
        <v>4500</v>
      </c>
      <c r="D368" s="34" t="s">
        <v>395</v>
      </c>
    </row>
    <row r="369" spans="2:4" x14ac:dyDescent="0.25">
      <c r="B369" s="30" t="s">
        <v>69</v>
      </c>
      <c r="C369" s="32">
        <v>2500</v>
      </c>
      <c r="D369" s="34" t="s">
        <v>396</v>
      </c>
    </row>
    <row r="370" spans="2:4" x14ac:dyDescent="0.25">
      <c r="B370" s="30" t="s">
        <v>69</v>
      </c>
      <c r="C370" s="32">
        <v>12500</v>
      </c>
      <c r="D370" s="34" t="s">
        <v>397</v>
      </c>
    </row>
    <row r="371" spans="2:4" x14ac:dyDescent="0.25">
      <c r="B371" s="30" t="s">
        <v>69</v>
      </c>
      <c r="C371" s="32">
        <v>8500</v>
      </c>
      <c r="D371" s="34" t="s">
        <v>398</v>
      </c>
    </row>
    <row r="372" spans="2:4" x14ac:dyDescent="0.25">
      <c r="B372" s="29" t="s">
        <v>70</v>
      </c>
      <c r="C372" s="31">
        <v>15000</v>
      </c>
      <c r="D372" s="34" t="s">
        <v>399</v>
      </c>
    </row>
    <row r="373" spans="2:4" x14ac:dyDescent="0.25">
      <c r="B373" s="29" t="s">
        <v>70</v>
      </c>
      <c r="C373" s="31">
        <v>15000</v>
      </c>
      <c r="D373" s="34" t="s">
        <v>400</v>
      </c>
    </row>
    <row r="374" spans="2:4" x14ac:dyDescent="0.25">
      <c r="B374" s="29" t="s">
        <v>70</v>
      </c>
      <c r="C374" s="31">
        <v>15000</v>
      </c>
      <c r="D374" s="34" t="s">
        <v>401</v>
      </c>
    </row>
    <row r="375" spans="2:4" x14ac:dyDescent="0.25">
      <c r="B375" s="29" t="s">
        <v>70</v>
      </c>
      <c r="C375" s="31">
        <v>15000</v>
      </c>
      <c r="D375" s="34" t="s">
        <v>402</v>
      </c>
    </row>
    <row r="376" spans="2:4" x14ac:dyDescent="0.25">
      <c r="B376" s="29" t="s">
        <v>70</v>
      </c>
      <c r="C376" s="31">
        <v>15000</v>
      </c>
      <c r="D376" s="34" t="s">
        <v>403</v>
      </c>
    </row>
    <row r="377" spans="2:4" x14ac:dyDescent="0.25">
      <c r="B377" s="29" t="s">
        <v>71</v>
      </c>
      <c r="C377" s="31">
        <v>4200</v>
      </c>
      <c r="D377" s="34" t="s">
        <v>404</v>
      </c>
    </row>
    <row r="378" spans="2:4" x14ac:dyDescent="0.25">
      <c r="B378" s="29" t="s">
        <v>72</v>
      </c>
      <c r="C378" s="31">
        <v>820</v>
      </c>
      <c r="D378" s="34" t="s">
        <v>405</v>
      </c>
    </row>
    <row r="379" spans="2:4" x14ac:dyDescent="0.25">
      <c r="B379" s="29" t="s">
        <v>72</v>
      </c>
      <c r="C379" s="31">
        <v>2890</v>
      </c>
      <c r="D379" s="34" t="s">
        <v>405</v>
      </c>
    </row>
    <row r="380" spans="2:4" x14ac:dyDescent="0.25">
      <c r="B380" s="29" t="s">
        <v>73</v>
      </c>
      <c r="C380" s="31">
        <v>17520</v>
      </c>
      <c r="D380" s="34" t="s">
        <v>406</v>
      </c>
    </row>
    <row r="381" spans="2:4" x14ac:dyDescent="0.25">
      <c r="B381" s="29" t="s">
        <v>74</v>
      </c>
      <c r="C381" s="31">
        <v>274356</v>
      </c>
      <c r="D381" s="34" t="s">
        <v>407</v>
      </c>
    </row>
    <row r="382" spans="2:4" x14ac:dyDescent="0.25">
      <c r="B382" s="29" t="s">
        <v>74</v>
      </c>
      <c r="C382" s="31">
        <v>17640</v>
      </c>
      <c r="D382" s="34" t="s">
        <v>408</v>
      </c>
    </row>
    <row r="383" spans="2:4" x14ac:dyDescent="0.25">
      <c r="B383" s="29" t="s">
        <v>75</v>
      </c>
      <c r="C383" s="31">
        <v>13920</v>
      </c>
      <c r="D383" s="34" t="s">
        <v>409</v>
      </c>
    </row>
    <row r="384" spans="2:4" x14ac:dyDescent="0.25">
      <c r="B384" s="29" t="s">
        <v>76</v>
      </c>
      <c r="C384" s="31">
        <v>13460</v>
      </c>
      <c r="D384" s="34" t="s">
        <v>410</v>
      </c>
    </row>
    <row r="385" spans="2:4" x14ac:dyDescent="0.25">
      <c r="B385" s="29" t="s">
        <v>76</v>
      </c>
      <c r="C385" s="31">
        <v>39240</v>
      </c>
      <c r="D385" s="34" t="s">
        <v>411</v>
      </c>
    </row>
    <row r="386" spans="2:4" x14ac:dyDescent="0.25">
      <c r="B386" s="29" t="s">
        <v>76</v>
      </c>
      <c r="C386" s="31">
        <v>53988</v>
      </c>
      <c r="D386" s="34" t="s">
        <v>412</v>
      </c>
    </row>
    <row r="387" spans="2:4" x14ac:dyDescent="0.25">
      <c r="B387" s="29" t="s">
        <v>76</v>
      </c>
      <c r="C387" s="31">
        <v>44940</v>
      </c>
      <c r="D387" s="34" t="s">
        <v>413</v>
      </c>
    </row>
    <row r="388" spans="2:4" x14ac:dyDescent="0.25">
      <c r="B388" s="29" t="s">
        <v>76</v>
      </c>
      <c r="C388" s="31">
        <v>18480</v>
      </c>
      <c r="D388" s="34" t="s">
        <v>414</v>
      </c>
    </row>
    <row r="389" spans="2:4" x14ac:dyDescent="0.25">
      <c r="B389" s="29" t="s">
        <v>76</v>
      </c>
      <c r="C389" s="31">
        <v>56160</v>
      </c>
      <c r="D389" s="34" t="s">
        <v>106</v>
      </c>
    </row>
    <row r="390" spans="2:4" x14ac:dyDescent="0.25">
      <c r="B390" s="29" t="s">
        <v>77</v>
      </c>
      <c r="C390" s="31">
        <v>18240</v>
      </c>
      <c r="D390" s="34" t="s">
        <v>415</v>
      </c>
    </row>
    <row r="391" spans="2:4" x14ac:dyDescent="0.25">
      <c r="B391" s="29" t="s">
        <v>77</v>
      </c>
      <c r="C391" s="31">
        <v>48720</v>
      </c>
      <c r="D391" s="34" t="s">
        <v>416</v>
      </c>
    </row>
    <row r="392" spans="2:4" x14ac:dyDescent="0.25">
      <c r="B392" s="29" t="s">
        <v>77</v>
      </c>
      <c r="C392" s="31">
        <v>49200</v>
      </c>
      <c r="D392" s="34" t="s">
        <v>417</v>
      </c>
    </row>
    <row r="393" spans="2:4" x14ac:dyDescent="0.25">
      <c r="B393" s="29" t="s">
        <v>77</v>
      </c>
      <c r="C393" s="31">
        <v>40032</v>
      </c>
      <c r="D393" s="34" t="s">
        <v>418</v>
      </c>
    </row>
    <row r="394" spans="2:4" x14ac:dyDescent="0.25">
      <c r="B394" s="29" t="s">
        <v>77</v>
      </c>
      <c r="C394" s="31">
        <v>1488</v>
      </c>
      <c r="D394" s="34" t="s">
        <v>418</v>
      </c>
    </row>
    <row r="395" spans="2:4" x14ac:dyDescent="0.25">
      <c r="B395" s="29" t="s">
        <v>77</v>
      </c>
      <c r="C395" s="31">
        <v>37512</v>
      </c>
      <c r="D395" s="34" t="s">
        <v>419</v>
      </c>
    </row>
    <row r="396" spans="2:4" x14ac:dyDescent="0.25">
      <c r="B396" s="29" t="s">
        <v>77</v>
      </c>
      <c r="C396" s="31">
        <v>1680</v>
      </c>
      <c r="D396" s="34" t="s">
        <v>420</v>
      </c>
    </row>
    <row r="397" spans="2:4" x14ac:dyDescent="0.25">
      <c r="B397" s="29" t="s">
        <v>78</v>
      </c>
      <c r="C397" s="31">
        <v>6600</v>
      </c>
      <c r="D397" s="34" t="s">
        <v>421</v>
      </c>
    </row>
    <row r="398" spans="2:4" x14ac:dyDescent="0.25">
      <c r="B398" s="29" t="s">
        <v>78</v>
      </c>
      <c r="C398" s="31">
        <v>8800</v>
      </c>
      <c r="D398" s="34" t="s">
        <v>422</v>
      </c>
    </row>
    <row r="399" spans="2:4" x14ac:dyDescent="0.25">
      <c r="B399" s="29" t="s">
        <v>79</v>
      </c>
      <c r="C399" s="31">
        <v>26928</v>
      </c>
      <c r="D399" s="34" t="s">
        <v>423</v>
      </c>
    </row>
    <row r="400" spans="2:4" x14ac:dyDescent="0.25">
      <c r="B400" s="29" t="s">
        <v>80</v>
      </c>
      <c r="C400" s="31">
        <v>61915.64</v>
      </c>
      <c r="D400" s="34" t="s">
        <v>424</v>
      </c>
    </row>
    <row r="401" spans="2:4" x14ac:dyDescent="0.25">
      <c r="B401" s="29" t="s">
        <v>81</v>
      </c>
      <c r="C401" s="31">
        <v>53562</v>
      </c>
      <c r="D401" s="34" t="s">
        <v>425</v>
      </c>
    </row>
    <row r="402" spans="2:4" x14ac:dyDescent="0.25">
      <c r="B402" s="29" t="s">
        <v>81</v>
      </c>
      <c r="C402" s="31">
        <v>24768</v>
      </c>
      <c r="D402" s="34" t="s">
        <v>426</v>
      </c>
    </row>
    <row r="403" spans="2:4" x14ac:dyDescent="0.25">
      <c r="B403" s="29" t="s">
        <v>81</v>
      </c>
      <c r="C403" s="31">
        <v>51600</v>
      </c>
      <c r="D403" s="34" t="s">
        <v>427</v>
      </c>
    </row>
    <row r="404" spans="2:4" x14ac:dyDescent="0.25">
      <c r="B404" s="29" t="s">
        <v>81</v>
      </c>
      <c r="C404" s="31">
        <v>11520</v>
      </c>
      <c r="D404" s="34" t="s">
        <v>428</v>
      </c>
    </row>
    <row r="405" spans="2:4" x14ac:dyDescent="0.25">
      <c r="B405" s="29" t="s">
        <v>82</v>
      </c>
      <c r="C405" s="31">
        <v>79162.8</v>
      </c>
      <c r="D405" s="34" t="s">
        <v>429</v>
      </c>
    </row>
    <row r="406" spans="2:4" x14ac:dyDescent="0.25">
      <c r="B406" s="29" t="s">
        <v>82</v>
      </c>
      <c r="C406" s="31">
        <v>69151.199999999997</v>
      </c>
      <c r="D406" s="34" t="s">
        <v>430</v>
      </c>
    </row>
    <row r="407" spans="2:4" x14ac:dyDescent="0.25">
      <c r="B407" s="29" t="s">
        <v>83</v>
      </c>
      <c r="C407" s="31">
        <v>70440</v>
      </c>
      <c r="D407" s="34" t="s">
        <v>431</v>
      </c>
    </row>
    <row r="408" spans="2:4" x14ac:dyDescent="0.25">
      <c r="B408" s="29" t="s">
        <v>84</v>
      </c>
      <c r="C408" s="31">
        <v>2300</v>
      </c>
      <c r="D408" s="34" t="s">
        <v>432</v>
      </c>
    </row>
    <row r="409" spans="2:4" x14ac:dyDescent="0.25">
      <c r="B409" s="29" t="s">
        <v>84</v>
      </c>
      <c r="C409" s="31">
        <v>1200</v>
      </c>
      <c r="D409" s="34" t="s">
        <v>433</v>
      </c>
    </row>
    <row r="410" spans="2:4" x14ac:dyDescent="0.25">
      <c r="B410" s="29" t="s">
        <v>84</v>
      </c>
      <c r="C410" s="31">
        <v>1200</v>
      </c>
      <c r="D410" s="34" t="s">
        <v>434</v>
      </c>
    </row>
    <row r="411" spans="2:4" x14ac:dyDescent="0.25">
      <c r="B411" s="29" t="s">
        <v>84</v>
      </c>
      <c r="C411" s="31">
        <v>1800</v>
      </c>
      <c r="D411" s="34" t="s">
        <v>435</v>
      </c>
    </row>
    <row r="412" spans="2:4" x14ac:dyDescent="0.25">
      <c r="B412" s="29" t="s">
        <v>84</v>
      </c>
      <c r="C412" s="31">
        <v>14000</v>
      </c>
      <c r="D412" s="34" t="s">
        <v>436</v>
      </c>
    </row>
    <row r="413" spans="2:4" x14ac:dyDescent="0.25">
      <c r="B413" s="29" t="s">
        <v>84</v>
      </c>
      <c r="C413" s="31">
        <v>4000</v>
      </c>
      <c r="D413" s="34" t="s">
        <v>437</v>
      </c>
    </row>
    <row r="414" spans="2:4" x14ac:dyDescent="0.25">
      <c r="B414" s="29" t="s">
        <v>84</v>
      </c>
      <c r="C414" s="31">
        <v>4000</v>
      </c>
      <c r="D414" s="34" t="s">
        <v>437</v>
      </c>
    </row>
    <row r="415" spans="2:4" x14ac:dyDescent="0.25">
      <c r="B415" s="29" t="s">
        <v>84</v>
      </c>
      <c r="C415" s="31">
        <v>30800</v>
      </c>
      <c r="D415" s="34" t="s">
        <v>438</v>
      </c>
    </row>
    <row r="416" spans="2:4" x14ac:dyDescent="0.25">
      <c r="B416" s="29" t="s">
        <v>84</v>
      </c>
      <c r="C416" s="31">
        <v>1500</v>
      </c>
      <c r="D416" s="34" t="s">
        <v>439</v>
      </c>
    </row>
    <row r="417" spans="2:4" x14ac:dyDescent="0.25">
      <c r="B417" s="29" t="s">
        <v>84</v>
      </c>
      <c r="C417" s="31">
        <v>10000</v>
      </c>
      <c r="D417" s="34" t="s">
        <v>440</v>
      </c>
    </row>
    <row r="418" spans="2:4" x14ac:dyDescent="0.25">
      <c r="B418" s="29" t="s">
        <v>84</v>
      </c>
      <c r="C418" s="31">
        <v>4500</v>
      </c>
      <c r="D418" s="34" t="s">
        <v>441</v>
      </c>
    </row>
    <row r="419" spans="2:4" x14ac:dyDescent="0.25">
      <c r="B419" s="29" t="s">
        <v>84</v>
      </c>
      <c r="C419" s="31">
        <v>1200</v>
      </c>
      <c r="D419" s="34" t="s">
        <v>442</v>
      </c>
    </row>
    <row r="420" spans="2:4" x14ac:dyDescent="0.25">
      <c r="B420" s="29" t="s">
        <v>84</v>
      </c>
      <c r="C420" s="31">
        <v>23500</v>
      </c>
      <c r="D420" s="34" t="s">
        <v>443</v>
      </c>
    </row>
    <row r="421" spans="2:4" x14ac:dyDescent="0.25">
      <c r="B421" s="29" t="s">
        <v>84</v>
      </c>
      <c r="C421" s="31">
        <v>1800</v>
      </c>
      <c r="D421" s="34" t="s">
        <v>444</v>
      </c>
    </row>
    <row r="422" spans="2:4" x14ac:dyDescent="0.25">
      <c r="B422" s="29" t="s">
        <v>84</v>
      </c>
      <c r="C422" s="31">
        <v>3400</v>
      </c>
      <c r="D422" s="34" t="s">
        <v>445</v>
      </c>
    </row>
    <row r="423" spans="2:4" x14ac:dyDescent="0.25">
      <c r="B423" s="29" t="s">
        <v>84</v>
      </c>
      <c r="C423" s="31">
        <v>12560</v>
      </c>
      <c r="D423" s="34" t="s">
        <v>446</v>
      </c>
    </row>
    <row r="424" spans="2:4" x14ac:dyDescent="0.25">
      <c r="B424" s="29" t="s">
        <v>84</v>
      </c>
      <c r="C424" s="31">
        <v>1800</v>
      </c>
      <c r="D424" s="34" t="s">
        <v>447</v>
      </c>
    </row>
    <row r="425" spans="2:4" x14ac:dyDescent="0.25">
      <c r="B425" s="29" t="s">
        <v>84</v>
      </c>
      <c r="C425" s="31">
        <v>10300</v>
      </c>
      <c r="D425" s="34" t="s">
        <v>448</v>
      </c>
    </row>
    <row r="426" spans="2:4" x14ac:dyDescent="0.25">
      <c r="B426" s="29" t="s">
        <v>84</v>
      </c>
      <c r="C426" s="31">
        <v>4500</v>
      </c>
      <c r="D426" s="34" t="s">
        <v>449</v>
      </c>
    </row>
    <row r="427" spans="2:4" x14ac:dyDescent="0.25">
      <c r="B427" s="29" t="s">
        <v>85</v>
      </c>
      <c r="C427" s="31">
        <v>44066.09</v>
      </c>
      <c r="D427" s="34" t="s">
        <v>450</v>
      </c>
    </row>
    <row r="428" spans="2:4" x14ac:dyDescent="0.25">
      <c r="B428" s="29" t="s">
        <v>86</v>
      </c>
      <c r="C428" s="31">
        <v>88428</v>
      </c>
      <c r="D428" s="34" t="s">
        <v>451</v>
      </c>
    </row>
    <row r="429" spans="2:4" x14ac:dyDescent="0.25">
      <c r="B429" s="29" t="s">
        <v>86</v>
      </c>
      <c r="C429" s="31">
        <v>95034</v>
      </c>
      <c r="D429" s="34" t="s">
        <v>452</v>
      </c>
    </row>
    <row r="430" spans="2:4" x14ac:dyDescent="0.25">
      <c r="B430" s="29" t="s">
        <v>87</v>
      </c>
      <c r="C430" s="31">
        <v>20000</v>
      </c>
      <c r="D430" s="34" t="s">
        <v>453</v>
      </c>
    </row>
    <row r="431" spans="2:4" x14ac:dyDescent="0.25">
      <c r="B431" s="29" t="s">
        <v>87</v>
      </c>
      <c r="C431" s="31">
        <v>20000</v>
      </c>
      <c r="D431" s="34" t="s">
        <v>454</v>
      </c>
    </row>
    <row r="432" spans="2:4" x14ac:dyDescent="0.25">
      <c r="B432" s="29" t="s">
        <v>87</v>
      </c>
      <c r="C432" s="31">
        <v>20000</v>
      </c>
      <c r="D432" s="34" t="s">
        <v>455</v>
      </c>
    </row>
    <row r="433" spans="2:4" x14ac:dyDescent="0.25">
      <c r="B433" s="29" t="s">
        <v>87</v>
      </c>
      <c r="C433" s="31">
        <v>20000</v>
      </c>
      <c r="D433" s="34" t="s">
        <v>456</v>
      </c>
    </row>
    <row r="434" spans="2:4" x14ac:dyDescent="0.25">
      <c r="B434" s="29" t="s">
        <v>87</v>
      </c>
      <c r="C434" s="31">
        <v>20000</v>
      </c>
      <c r="D434" s="34" t="s">
        <v>457</v>
      </c>
    </row>
    <row r="435" spans="2:4" x14ac:dyDescent="0.25">
      <c r="B435" s="29" t="s">
        <v>87</v>
      </c>
      <c r="C435" s="31">
        <v>20000</v>
      </c>
      <c r="D435" s="34" t="s">
        <v>458</v>
      </c>
    </row>
    <row r="436" spans="2:4" x14ac:dyDescent="0.25">
      <c r="B436" s="29" t="s">
        <v>88</v>
      </c>
      <c r="C436" s="31">
        <v>59040</v>
      </c>
      <c r="D436" s="34" t="s">
        <v>459</v>
      </c>
    </row>
    <row r="437" spans="2:4" x14ac:dyDescent="0.25">
      <c r="B437" s="29" t="s">
        <v>89</v>
      </c>
      <c r="C437" s="31">
        <v>3800</v>
      </c>
      <c r="D437" s="34" t="s">
        <v>460</v>
      </c>
    </row>
    <row r="438" spans="2:4" x14ac:dyDescent="0.25">
      <c r="B438" s="29" t="s">
        <v>89</v>
      </c>
      <c r="C438" s="31">
        <v>1000</v>
      </c>
      <c r="D438" s="34" t="s">
        <v>461</v>
      </c>
    </row>
    <row r="439" spans="2:4" x14ac:dyDescent="0.25">
      <c r="B439" s="29" t="s">
        <v>89</v>
      </c>
      <c r="C439" s="31">
        <v>4500</v>
      </c>
      <c r="D439" s="34" t="s">
        <v>462</v>
      </c>
    </row>
    <row r="440" spans="2:4" x14ac:dyDescent="0.25">
      <c r="B440" s="29" t="s">
        <v>89</v>
      </c>
      <c r="C440" s="31">
        <v>2000</v>
      </c>
      <c r="D440" s="34" t="s">
        <v>463</v>
      </c>
    </row>
    <row r="441" spans="2:4" x14ac:dyDescent="0.25">
      <c r="B441" s="29" t="s">
        <v>89</v>
      </c>
      <c r="C441" s="31">
        <v>7000</v>
      </c>
      <c r="D441" s="34" t="s">
        <v>464</v>
      </c>
    </row>
    <row r="442" spans="2:4" x14ac:dyDescent="0.25">
      <c r="B442" s="29" t="s">
        <v>89</v>
      </c>
      <c r="C442" s="31">
        <v>3800</v>
      </c>
      <c r="D442" s="34" t="s">
        <v>465</v>
      </c>
    </row>
    <row r="443" spans="2:4" x14ac:dyDescent="0.25">
      <c r="B443" s="29" t="s">
        <v>89</v>
      </c>
      <c r="C443" s="31">
        <v>5000</v>
      </c>
      <c r="D443" s="34" t="s">
        <v>231</v>
      </c>
    </row>
    <row r="444" spans="2:4" x14ac:dyDescent="0.25">
      <c r="B444" s="29" t="s">
        <v>89</v>
      </c>
      <c r="C444" s="31">
        <v>40000</v>
      </c>
      <c r="D444" s="34" t="s">
        <v>466</v>
      </c>
    </row>
    <row r="445" spans="2:4" x14ac:dyDescent="0.25">
      <c r="B445" s="29" t="s">
        <v>89</v>
      </c>
      <c r="C445" s="31">
        <v>5000</v>
      </c>
      <c r="D445" s="34" t="s">
        <v>467</v>
      </c>
    </row>
    <row r="446" spans="2:4" x14ac:dyDescent="0.25">
      <c r="B446" s="29" t="s">
        <v>89</v>
      </c>
      <c r="C446" s="31">
        <v>3000</v>
      </c>
      <c r="D446" s="34" t="s">
        <v>468</v>
      </c>
    </row>
    <row r="447" spans="2:4" x14ac:dyDescent="0.25">
      <c r="B447" s="29" t="s">
        <v>89</v>
      </c>
      <c r="C447" s="31">
        <v>1000</v>
      </c>
      <c r="D447" s="34" t="s">
        <v>469</v>
      </c>
    </row>
    <row r="448" spans="2:4" x14ac:dyDescent="0.25">
      <c r="B448" s="29" t="s">
        <v>89</v>
      </c>
      <c r="C448" s="31">
        <v>500</v>
      </c>
      <c r="D448" s="34" t="s">
        <v>470</v>
      </c>
    </row>
    <row r="449" spans="2:4" x14ac:dyDescent="0.25">
      <c r="B449" s="29" t="s">
        <v>89</v>
      </c>
      <c r="C449" s="31">
        <v>1000</v>
      </c>
      <c r="D449" s="34" t="s">
        <v>471</v>
      </c>
    </row>
    <row r="450" spans="2:4" x14ac:dyDescent="0.25">
      <c r="B450" s="29" t="s">
        <v>89</v>
      </c>
      <c r="C450" s="31">
        <v>1000</v>
      </c>
      <c r="D450" s="34" t="s">
        <v>472</v>
      </c>
    </row>
    <row r="451" spans="2:4" x14ac:dyDescent="0.25">
      <c r="B451" s="29" t="s">
        <v>89</v>
      </c>
      <c r="C451" s="31">
        <v>6000</v>
      </c>
      <c r="D451" s="34" t="s">
        <v>473</v>
      </c>
    </row>
    <row r="452" spans="2:4" x14ac:dyDescent="0.25">
      <c r="B452" s="29" t="s">
        <v>89</v>
      </c>
      <c r="C452" s="31">
        <v>1000</v>
      </c>
      <c r="D452" s="34" t="s">
        <v>474</v>
      </c>
    </row>
    <row r="453" spans="2:4" x14ac:dyDescent="0.25">
      <c r="B453" s="29" t="s">
        <v>89</v>
      </c>
      <c r="C453" s="31">
        <v>3000</v>
      </c>
      <c r="D453" s="34" t="s">
        <v>475</v>
      </c>
    </row>
    <row r="454" spans="2:4" x14ac:dyDescent="0.25">
      <c r="B454" s="29" t="s">
        <v>90</v>
      </c>
      <c r="C454" s="31">
        <v>39000</v>
      </c>
      <c r="D454" s="34" t="s">
        <v>476</v>
      </c>
    </row>
    <row r="455" spans="2:4" x14ac:dyDescent="0.25">
      <c r="B455" s="29" t="s">
        <v>91</v>
      </c>
      <c r="C455" s="31">
        <v>4150</v>
      </c>
      <c r="D455" s="34" t="s">
        <v>477</v>
      </c>
    </row>
    <row r="456" spans="2:4" x14ac:dyDescent="0.25">
      <c r="B456" s="29" t="s">
        <v>91</v>
      </c>
      <c r="C456" s="31">
        <v>570</v>
      </c>
      <c r="D456" s="34" t="s">
        <v>478</v>
      </c>
    </row>
    <row r="457" spans="2:4" x14ac:dyDescent="0.25">
      <c r="B457" s="29" t="s">
        <v>91</v>
      </c>
      <c r="C457" s="31">
        <v>470</v>
      </c>
      <c r="D457" s="34" t="s">
        <v>479</v>
      </c>
    </row>
    <row r="458" spans="2:4" x14ac:dyDescent="0.25">
      <c r="B458" s="29" t="s">
        <v>91</v>
      </c>
      <c r="C458" s="31">
        <v>4080</v>
      </c>
      <c r="D458" s="34" t="s">
        <v>480</v>
      </c>
    </row>
    <row r="459" spans="2:4" x14ac:dyDescent="0.25">
      <c r="B459" s="29" t="s">
        <v>91</v>
      </c>
      <c r="C459" s="31">
        <v>3300</v>
      </c>
      <c r="D459" s="34" t="s">
        <v>481</v>
      </c>
    </row>
    <row r="460" spans="2:4" x14ac:dyDescent="0.25">
      <c r="B460" s="29" t="s">
        <v>91</v>
      </c>
      <c r="C460" s="31">
        <v>8300</v>
      </c>
      <c r="D460" s="34" t="s">
        <v>482</v>
      </c>
    </row>
    <row r="461" spans="2:4" x14ac:dyDescent="0.25">
      <c r="B461" s="29" t="s">
        <v>91</v>
      </c>
      <c r="C461" s="31">
        <v>2200</v>
      </c>
      <c r="D461" s="34" t="s">
        <v>483</v>
      </c>
    </row>
    <row r="462" spans="2:4" x14ac:dyDescent="0.25">
      <c r="B462" s="29" t="s">
        <v>91</v>
      </c>
      <c r="C462" s="31">
        <v>1300</v>
      </c>
      <c r="D462" s="34" t="s">
        <v>484</v>
      </c>
    </row>
    <row r="463" spans="2:4" x14ac:dyDescent="0.25">
      <c r="B463" s="29" t="s">
        <v>92</v>
      </c>
      <c r="C463" s="31">
        <v>25650</v>
      </c>
      <c r="D463" s="34" t="s">
        <v>485</v>
      </c>
    </row>
    <row r="464" spans="2:4" x14ac:dyDescent="0.25">
      <c r="B464" s="29" t="s">
        <v>93</v>
      </c>
      <c r="C464" s="31">
        <v>32550</v>
      </c>
      <c r="D464" s="34" t="s">
        <v>486</v>
      </c>
    </row>
    <row r="465" spans="2:4" x14ac:dyDescent="0.25">
      <c r="B465" s="29" t="s">
        <v>94</v>
      </c>
      <c r="C465" s="31">
        <v>50000</v>
      </c>
      <c r="D465" s="34" t="s">
        <v>487</v>
      </c>
    </row>
    <row r="466" spans="2:4" x14ac:dyDescent="0.25">
      <c r="B466" s="29" t="s">
        <v>94</v>
      </c>
      <c r="C466" s="31">
        <v>22500</v>
      </c>
      <c r="D466" s="34" t="s">
        <v>488</v>
      </c>
    </row>
    <row r="467" spans="2:4" x14ac:dyDescent="0.25">
      <c r="B467" s="29" t="s">
        <v>94</v>
      </c>
      <c r="C467" s="31">
        <v>22500</v>
      </c>
      <c r="D467" s="34" t="s">
        <v>489</v>
      </c>
    </row>
    <row r="468" spans="2:4" x14ac:dyDescent="0.25">
      <c r="B468" s="29" t="s">
        <v>94</v>
      </c>
      <c r="C468" s="31">
        <v>22500</v>
      </c>
      <c r="D468" s="34" t="s">
        <v>490</v>
      </c>
    </row>
    <row r="469" spans="2:4" x14ac:dyDescent="0.25">
      <c r="B469" s="37" t="s">
        <v>495</v>
      </c>
      <c r="C469" s="36">
        <f>SUM(C62:C468)</f>
        <v>7185147.4999999972</v>
      </c>
      <c r="D469" s="2"/>
    </row>
    <row r="470" spans="2:4" x14ac:dyDescent="0.25">
      <c r="C470" s="35"/>
    </row>
    <row r="471" spans="2:4" x14ac:dyDescent="0.25">
      <c r="C471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2021-01-15T10:30:56Z</dcterms:modified>
</cp:coreProperties>
</file>